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KHÁC" sheetId="2" r:id="rId1"/>
    <sheet name="NHA TQ" sheetId="3" r:id="rId2"/>
    <sheet name="NHA MỸ " sheetId="1" r:id="rId3"/>
  </sheets>
  <definedNames>
    <definedName name="_xlnm.Print_Titles" localSheetId="0">KHÁC!$12:$12</definedName>
    <definedName name="_xlnm.Print_Titles" localSheetId="1">'NHA TQ'!$11:$11</definedName>
  </definedNames>
  <calcPr calcId="144525"/>
</workbook>
</file>

<file path=xl/calcChain.xml><?xml version="1.0" encoding="utf-8"?>
<calcChain xmlns="http://schemas.openxmlformats.org/spreadsheetml/2006/main">
  <c r="H23" i="1" l="1"/>
  <c r="H22" i="1"/>
  <c r="H33" i="1"/>
  <c r="H32" i="1"/>
  <c r="H31" i="1"/>
  <c r="H30" i="1"/>
  <c r="H29" i="1"/>
  <c r="H25" i="1"/>
  <c r="H19" i="1"/>
  <c r="H21" i="1"/>
  <c r="H20" i="1"/>
  <c r="H24" i="1"/>
  <c r="H18" i="1"/>
  <c r="H28" i="1"/>
  <c r="H27" i="1"/>
  <c r="H26" i="1"/>
  <c r="H17" i="1"/>
  <c r="H16" i="1"/>
  <c r="H15" i="1"/>
  <c r="H14" i="1"/>
  <c r="H13" i="1"/>
  <c r="F13" i="1"/>
  <c r="H12" i="1"/>
  <c r="F12" i="1"/>
</calcChain>
</file>

<file path=xl/sharedStrings.xml><?xml version="1.0" encoding="utf-8"?>
<sst xmlns="http://schemas.openxmlformats.org/spreadsheetml/2006/main" count="264" uniqueCount="125">
  <si>
    <t>BẢNG CHÀO GIÁ</t>
  </si>
  <si>
    <t>Kính gửi: Quý Khách Hàng</t>
  </si>
  <si>
    <r>
      <rPr>
        <sz val="12"/>
        <rFont val="Times New Roman"/>
        <family val="1"/>
        <charset val="163"/>
        <scheme val="major"/>
      </rPr>
      <t>Công ty chúng tôi trân trọng xin gửi đến Quý Khách Hàng bảng chào giá hàng nha,</t>
    </r>
    <r>
      <rPr>
        <sz val="14"/>
        <rFont val="Times New Roman"/>
        <family val="1"/>
        <charset val="163"/>
        <scheme val="major"/>
      </rPr>
      <t xml:space="preserve"> </t>
    </r>
    <r>
      <rPr>
        <b/>
        <sz val="14"/>
        <rFont val="Times New Roman"/>
        <family val="1"/>
        <charset val="163"/>
        <scheme val="major"/>
      </rPr>
      <t xml:space="preserve">
</t>
    </r>
    <r>
      <rPr>
        <b/>
        <sz val="16"/>
        <rFont val="Times New Roman"/>
        <family val="1"/>
        <charset val="163"/>
        <scheme val="major"/>
      </rPr>
      <t>hãng All Star Orthodontics-Mỹ</t>
    </r>
  </si>
  <si>
    <t>STT</t>
  </si>
  <si>
    <t>TÊN HÀNG HÓA</t>
  </si>
  <si>
    <t>TÊN NƯỚC NGOÀI</t>
  </si>
  <si>
    <t>ĐVT</t>
  </si>
  <si>
    <t>QUY CÁCH ĐÓNG GÓI</t>
  </si>
  <si>
    <t>ĐƠN GIÁ trước KM</t>
  </si>
  <si>
    <t>KHUYẾN MẠI Tháng 10</t>
  </si>
  <si>
    <t>ĐƠN GIÁ sau KM</t>
  </si>
  <si>
    <t>Mắc cài sứ Roth/ MBT 0.22</t>
  </si>
  <si>
    <t>Hộp</t>
  </si>
  <si>
    <t>Hộp/20 Cái</t>
  </si>
  <si>
    <t>Mua 9 tặng 1</t>
  </si>
  <si>
    <t>Mắc cài kim loại Roth/MBT</t>
  </si>
  <si>
    <t xml:space="preserve"> Hộp/20 Cái</t>
  </si>
  <si>
    <t>Mua 3 tặng 1</t>
  </si>
  <si>
    <t>Dây cung SS tròn hàm trên/dưới.014; .016; .018</t>
  </si>
  <si>
    <t>Túi</t>
  </si>
  <si>
    <t>Túi/10 Sợi</t>
  </si>
  <si>
    <t xml:space="preserve">Dây cung SS vuông .016x.016; .016x.022; .017x.025; .018x.018; .018x.025; </t>
  </si>
  <si>
    <t>Dây cung niti tròn hàm trên/ dưới .014, .016, .018</t>
  </si>
  <si>
    <t xml:space="preserve">Dây cung niti vuông hàm trên/ dưới vuông .016x.016; .016x.022; .017x.025; .018x.018; .018x.025; </t>
  </si>
  <si>
    <t>Lò xo Niti đóng khoảng 9mm; 12mm</t>
  </si>
  <si>
    <t>Túi/ 5 Sợi</t>
  </si>
  <si>
    <t>Lò xo Niti mở khoảng .010x.030/.036x15"; .012x.030x15"; .014x.036x15"</t>
  </si>
  <si>
    <t>Túi/1Cuộn</t>
  </si>
  <si>
    <t>Lò xo Kobayashi</t>
  </si>
  <si>
    <t>Túi/ 10 Sợi</t>
  </si>
  <si>
    <t>Dây niti cong ngược hàm trên/dưới .014; .016; .018</t>
  </si>
  <si>
    <t>Khay lấy dấu size 3,4,5,6</t>
  </si>
  <si>
    <t>Túi/10 Cái</t>
  </si>
  <si>
    <t>Thun chuỗi (short, continuous, long) 15" (CÓ MÀU)</t>
  </si>
  <si>
    <t>Túi/1 Cuộn</t>
  </si>
  <si>
    <t>Thun chuỗi (short, continuous, long) 15" (KHÔNG MÀU)</t>
  </si>
  <si>
    <t>Thun cột mắc cài .120</t>
  </si>
  <si>
    <t>Túi/42 Sợi</t>
  </si>
  <si>
    <t>Hộp đựng máng răng</t>
  </si>
  <si>
    <t>Túi/ 1 Cái</t>
  </si>
  <si>
    <t>Chất lấy dấu Alginate</t>
  </si>
  <si>
    <t>Xi măng gắn tạm (kit)</t>
  </si>
  <si>
    <t>Bộ</t>
  </si>
  <si>
    <t>Bộ/2 lọ</t>
  </si>
  <si>
    <t>Xi măng gắn tạm (dung dịch)</t>
  </si>
  <si>
    <t>Túi/1 Lọ</t>
  </si>
  <si>
    <t>Xi măng gắn tạm (bột)</t>
  </si>
  <si>
    <t xml:space="preserve">Xi măng gắn khâu </t>
  </si>
  <si>
    <t>Bộ/ 4 ống</t>
  </si>
  <si>
    <t>Sáp chỉnh nha</t>
  </si>
  <si>
    <t>Hộp/ 5 thỏi</t>
  </si>
  <si>
    <t>Sò đánh bóng</t>
  </si>
  <si>
    <t>Hộp/ 200 con</t>
  </si>
  <si>
    <t>* Giá đã bao gồm VAT</t>
  </si>
  <si>
    <t>* Giao hàng tận nơi miễn phí tại nội thành TP. Hồ Chí Minh.</t>
  </si>
  <si>
    <t>Công ty chúng tôi trân trọng xin gửi đến Quý Quý Khách Hàng bảng chào giá một số mặt hàng sau:</t>
  </si>
  <si>
    <t>ĐƠN VỊ TÍNH</t>
  </si>
  <si>
    <t>ĐƠN GIÁ</t>
  </si>
  <si>
    <t>Hộp/100 Kim
Thùng/60 Hộp</t>
  </si>
  <si>
    <t>Kim nội nha Denject Hàn Quốc (đã có VAT)</t>
  </si>
  <si>
    <t>Hộp/ 25 kim</t>
  </si>
  <si>
    <t>Găng tay Vglove (Việt Nam) các cỡ (đã có VAT)</t>
  </si>
  <si>
    <t>Thùng</t>
  </si>
  <si>
    <t>Thùng/ 10 Hộp</t>
  </si>
  <si>
    <t>Găng tay Deluxe (Thái Lan) S, M</t>
  </si>
  <si>
    <t>Khẩu trang Medipro 3 lớp, thun đeo tai</t>
  </si>
  <si>
    <t>Khẩu trang 4U, thun đeo tai</t>
  </si>
  <si>
    <r>
      <t xml:space="preserve">Công ty chúng tôi trân trọng xin gửi đến Quý Khách Hàng bảng chào giá hàng nha, hãng 
</t>
    </r>
    <r>
      <rPr>
        <b/>
        <sz val="14"/>
        <rFont val="Times New Roman"/>
        <family val="1"/>
        <charset val="163"/>
        <scheme val="major"/>
      </rPr>
      <t>YahongOrtho-Trung Quốc</t>
    </r>
  </si>
  <si>
    <t>ĐƠN VỊ 
TÍNH</t>
  </si>
  <si>
    <t>QUY CÁCH
 ĐÓNG GÓI</t>
  </si>
  <si>
    <t>Mắc cài sứ MBT hook 3</t>
  </si>
  <si>
    <t>Hộp/20 cái</t>
  </si>
  <si>
    <t>Mắc cài sứ MBT hook 345</t>
  </si>
  <si>
    <t>Mắc cài sứ Roth hook 3</t>
  </si>
  <si>
    <t>Mắc cài sứ Roth hook 345</t>
  </si>
  <si>
    <t>Mắc cài kim loại mini MBT rãnh 022, hook 345</t>
  </si>
  <si>
    <t>Túi/10 sợi</t>
  </si>
  <si>
    <t>Dây Niti tròn hàm trên/ dưới 0.14, 0.16, 0.18, 0.20</t>
  </si>
  <si>
    <t>Dây Niti vuông hàm trên/ dưới 016x022, 017x025, 018x018, 018x025</t>
  </si>
  <si>
    <t>Dây niti cong ngược tròn hàm trên/ dưới 0.14, 0.16, 0.18</t>
  </si>
  <si>
    <t>Cuộn</t>
  </si>
  <si>
    <t>4.5 m</t>
  </si>
  <si>
    <t>Cái</t>
  </si>
  <si>
    <t>Bộ/ 4 Cái</t>
  </si>
  <si>
    <t>Mắc cài răng 7 rãnh 022</t>
  </si>
  <si>
    <t xml:space="preserve">Lò xo mở khoảng (180mm) </t>
  </si>
  <si>
    <t>Túi/ 2 Cái</t>
  </si>
  <si>
    <t xml:space="preserve">Lò xo đóng khoảng (6mm)  </t>
  </si>
  <si>
    <t>Túi/ 10 Cái</t>
  </si>
  <si>
    <t xml:space="preserve">Lò xo đóng khoảng (9mm) </t>
  </si>
  <si>
    <t xml:space="preserve">Lò xo đóng khoảng (12mm) </t>
  </si>
  <si>
    <t>Mắc cài (răng 6)</t>
  </si>
  <si>
    <t>Roth tube</t>
  </si>
  <si>
    <t>Thun tách kẽ</t>
  </si>
  <si>
    <t>Chuỗi</t>
  </si>
  <si>
    <t>Duy trì mặt lưỡi</t>
  </si>
  <si>
    <t>Lingual Retainer</t>
  </si>
  <si>
    <t>Nút chặn</t>
  </si>
  <si>
    <t>Crimpable Split Stops</t>
  </si>
  <si>
    <t>Nút xoay</t>
  </si>
  <si>
    <t>Bonding Lingual Cleat</t>
  </si>
  <si>
    <t>Thun cột mắc cài</t>
  </si>
  <si>
    <t>Ligature Tie</t>
  </si>
  <si>
    <t>Sliding Crimpable Hook</t>
  </si>
  <si>
    <t>Hook thẳng</t>
  </si>
  <si>
    <t>Thun kéo liên hàm</t>
  </si>
  <si>
    <t>Elastics Chipmunk</t>
  </si>
  <si>
    <t>Túi/2 sợi</t>
  </si>
  <si>
    <t>Túi/10 cái</t>
  </si>
  <si>
    <t>Túi/36 sợi</t>
  </si>
  <si>
    <t>Túi/100 sợi</t>
  </si>
  <si>
    <t>ĐƠN GIÁ 
trước KM</t>
  </si>
  <si>
    <t>KHUYẾN MẠI 
Tháng 10</t>
  </si>
  <si>
    <t>ĐƠN GIÁ 
sau KM</t>
  </si>
  <si>
    <t>Khâu răng 1 ống các cỡ 28 đến 44</t>
  </si>
  <si>
    <t>Khâu răng 2 ống các cỡ 28 đến 44</t>
  </si>
  <si>
    <t>Khâu răng 3 ống các cỡ 28 đến 44</t>
  </si>
  <si>
    <t>Dây niti cong ngược vuông hàm trên/ dưới 016x022, 017x025, 019x025</t>
  </si>
  <si>
    <t>Thun chuỗi (short, long, continous)</t>
  </si>
  <si>
    <t>Hook cong trái , phải</t>
  </si>
  <si>
    <t>Dây SS tròn hàm trên/ dưới 014, 0.16, 0.18. 0.20</t>
  </si>
  <si>
    <t>Dây SS vuông hàm trên/ dưới 016x016, 016x022, 017x25, 018x018, 019x025</t>
  </si>
  <si>
    <t>Hộp/50 Cái
Thùng/ 40 Hộp</t>
  </si>
  <si>
    <t>Giao hàng miễn phí tận nơi khu vực nội thành TP. HCM</t>
  </si>
  <si>
    <t>KIM NHA DENJECT HÀN QUỐC
 (đã có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</si>
</sst>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\ [$₫-42A]_-;\-* #,##0\ [$₫-42A]_-;_-* &quot;-&quot;??\ [$₫-42A]_-;_-@_-"/>
    <numFmt numFmtId="166" formatCode="_(* #,##0.0_);_(* \(#,##0.0\);_(* &quot;-&quot;?_);_(@_)"/>
    <numFmt numFmtId="167" formatCode="_ * #,##0.00_ ;_ * \-#,##0.00_ ;_ * &quot;-&quot;??_ ;_ @_ "/>
    <numFmt numFmtId="168" formatCode="#,##0\ &quot;₫&quot;"/>
    <numFmt numFmtId="169" formatCode="_-* #,##0.00\ [$₫-42A]_-;\-* #,##0.00\ [$₫-42A]_-;_-* &quot;-&quot;??\ [$₫-42A]_-;_-@_-"/>
  </numFmts>
  <fonts count="5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/>
      <name val="Times New Roman"/>
      <family val="1"/>
      <charset val="163"/>
      <scheme val="major"/>
    </font>
    <font>
      <b/>
      <sz val="20"/>
      <name val="Times New Roman"/>
      <family val="1"/>
      <charset val="163"/>
    </font>
    <font>
      <b/>
      <sz val="13"/>
      <name val="Times New Roman"/>
      <family val="1"/>
      <charset val="163"/>
      <scheme val="major"/>
    </font>
    <font>
      <sz val="13"/>
      <name val="Times New Roman"/>
      <family val="1"/>
      <charset val="163"/>
      <scheme val="major"/>
    </font>
    <font>
      <b/>
      <sz val="12"/>
      <name val="Times New Roman"/>
      <family val="1"/>
      <charset val="163"/>
      <scheme val="major"/>
    </font>
    <font>
      <sz val="12"/>
      <name val="Times New Roman"/>
      <family val="1"/>
      <charset val="163"/>
      <scheme val="major"/>
    </font>
    <font>
      <sz val="14"/>
      <name val="Times New Roman"/>
      <family val="1"/>
      <charset val="163"/>
      <scheme val="major"/>
    </font>
    <font>
      <b/>
      <sz val="14"/>
      <name val="Times New Roman"/>
      <family val="1"/>
      <charset val="163"/>
      <scheme val="major"/>
    </font>
    <font>
      <b/>
      <sz val="16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sz val="11"/>
      <name val="Times New Roman"/>
      <family val="1"/>
      <scheme val="major"/>
    </font>
    <font>
      <sz val="11"/>
      <color theme="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sz val="11"/>
      <name val="Times New Roman"/>
      <family val="1"/>
      <charset val="163"/>
      <scheme val="major"/>
    </font>
    <font>
      <b/>
      <i/>
      <sz val="13"/>
      <color theme="1"/>
      <name val="Times New Roman"/>
      <family val="1"/>
      <charset val="163"/>
      <scheme val="major"/>
    </font>
    <font>
      <sz val="13"/>
      <color theme="1"/>
      <name val="Times New Roman"/>
      <family val="1"/>
      <charset val="163"/>
      <scheme val="major"/>
    </font>
    <font>
      <b/>
      <i/>
      <sz val="13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sz val="12"/>
      <color theme="1"/>
      <name val="Arial"/>
      <family val="2"/>
      <scheme val="minor"/>
    </font>
    <font>
      <sz val="12"/>
      <color theme="1"/>
      <name val="Times New Roman"/>
      <family val="1"/>
      <charset val="163"/>
      <scheme val="maj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color indexed="8"/>
      <name val="Arial"/>
      <family val="2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i/>
      <sz val="28"/>
      <name val="Times New Roman"/>
      <family val="1"/>
    </font>
    <font>
      <b/>
      <i/>
      <sz val="14"/>
      <name val="Times New Roman"/>
      <family val="1"/>
      <charset val="163"/>
      <scheme val="major"/>
    </font>
    <font>
      <b/>
      <sz val="16"/>
      <name val="Times New Roman"/>
      <family val="1"/>
    </font>
    <font>
      <sz val="16"/>
      <color theme="1"/>
      <name val="Arial"/>
      <family val="2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1"/>
      <color theme="1"/>
      <name val="Arial"/>
      <family val="2"/>
      <charset val="163"/>
      <scheme val="minor"/>
    </font>
    <font>
      <b/>
      <i/>
      <sz val="12"/>
      <name val="Times New Roman"/>
      <family val="1"/>
    </font>
    <font>
      <sz val="1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i/>
      <sz val="11"/>
      <color theme="1"/>
      <name val="Times New Roman"/>
      <family val="1"/>
      <charset val="163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7" fillId="21" borderId="4" applyNumberFormat="0" applyAlignment="0" applyProtection="0">
      <alignment vertical="center"/>
    </xf>
    <xf numFmtId="42" fontId="28" fillId="0" borderId="0"/>
    <xf numFmtId="43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3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" fillId="0" borderId="0"/>
    <xf numFmtId="0" fontId="28" fillId="0" borderId="0"/>
    <xf numFmtId="0" fontId="29" fillId="0" borderId="0"/>
    <xf numFmtId="0" fontId="29" fillId="23" borderId="9" applyNumberFormat="0" applyFont="0" applyAlignment="0" applyProtection="0">
      <alignment vertical="center"/>
    </xf>
    <xf numFmtId="0" fontId="38" fillId="20" borderId="1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4" fillId="0" borderId="0" xfId="0" applyFont="1"/>
    <xf numFmtId="0" fontId="6" fillId="0" borderId="0" xfId="0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5" fontId="13" fillId="0" borderId="1" xfId="1" applyNumberFormat="1" applyFont="1" applyBorder="1" applyAlignment="1">
      <alignment horizontal="center" vertical="center"/>
    </xf>
    <xf numFmtId="166" fontId="14" fillId="0" borderId="0" xfId="0" applyNumberFormat="1" applyFont="1" applyFill="1" applyAlignment="1">
      <alignment wrapText="1"/>
    </xf>
    <xf numFmtId="165" fontId="15" fillId="0" borderId="1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16" fillId="0" borderId="0" xfId="1" applyNumberFormat="1" applyFont="1" applyBorder="1" applyAlignment="1">
      <alignment horizontal="center" vertical="center"/>
    </xf>
    <xf numFmtId="166" fontId="12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6" fontId="18" fillId="0" borderId="0" xfId="0" applyNumberFormat="1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164" fontId="20" fillId="0" borderId="0" xfId="1" applyNumberFormat="1" applyFont="1" applyFill="1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0" applyFont="1" applyFill="1" applyAlignment="1">
      <alignment wrapText="1"/>
    </xf>
    <xf numFmtId="164" fontId="11" fillId="0" borderId="0" xfId="1" applyNumberFormat="1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42" fillId="0" borderId="0" xfId="2" applyFont="1" applyAlignment="1"/>
    <xf numFmtId="0" fontId="42" fillId="0" borderId="0" xfId="2" applyFont="1" applyAlignment="1">
      <alignment horizontal="center" vertical="center"/>
    </xf>
    <xf numFmtId="0" fontId="42" fillId="0" borderId="0" xfId="2" applyFont="1" applyAlignment="1">
      <alignment horizontal="center"/>
    </xf>
    <xf numFmtId="0" fontId="43" fillId="0" borderId="0" xfId="2" applyFont="1" applyAlignment="1">
      <alignment horizontal="center" vertical="center"/>
    </xf>
    <xf numFmtId="0" fontId="44" fillId="0" borderId="0" xfId="2" applyFont="1" applyFill="1" applyAlignment="1">
      <alignment horizontal="center" vertical="center"/>
    </xf>
    <xf numFmtId="0" fontId="44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 vertical="center"/>
    </xf>
    <xf numFmtId="43" fontId="44" fillId="0" borderId="0" xfId="31" applyFont="1" applyFill="1" applyAlignment="1">
      <alignment horizontal="center"/>
    </xf>
    <xf numFmtId="0" fontId="45" fillId="0" borderId="0" xfId="0" applyFont="1"/>
    <xf numFmtId="0" fontId="46" fillId="0" borderId="0" xfId="2" applyFont="1" applyFill="1" applyAlignment="1">
      <alignment horizontal="center" vertical="center"/>
    </xf>
    <xf numFmtId="0" fontId="46" fillId="0" borderId="0" xfId="2" applyFont="1" applyAlignment="1"/>
    <xf numFmtId="0" fontId="46" fillId="0" borderId="0" xfId="2" applyFont="1" applyFill="1" applyAlignment="1">
      <alignment horizontal="center"/>
    </xf>
    <xf numFmtId="43" fontId="46" fillId="0" borderId="0" xfId="31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/>
    </xf>
    <xf numFmtId="0" fontId="7" fillId="0" borderId="1" xfId="44" applyFont="1" applyFill="1" applyBorder="1" applyAlignment="1">
      <alignment horizontal="center" vertical="center"/>
    </xf>
    <xf numFmtId="0" fontId="22" fillId="24" borderId="1" xfId="0" applyFont="1" applyFill="1" applyBorder="1" applyAlignment="1">
      <alignment horizontal="center" vertical="center" wrapText="1"/>
    </xf>
    <xf numFmtId="0" fontId="22" fillId="0" borderId="0" xfId="0" applyFont="1" applyBorder="1"/>
    <xf numFmtId="164" fontId="7" fillId="0" borderId="0" xfId="1" applyNumberFormat="1" applyFont="1" applyBorder="1"/>
    <xf numFmtId="165" fontId="16" fillId="0" borderId="1" xfId="1" applyNumberFormat="1" applyFont="1" applyBorder="1" applyAlignment="1">
      <alignment horizontal="center" vertical="center"/>
    </xf>
    <xf numFmtId="0" fontId="49" fillId="0" borderId="1" xfId="0" applyFont="1" applyBorder="1" applyAlignment="1">
      <alignment vertical="center"/>
    </xf>
    <xf numFmtId="0" fontId="7" fillId="0" borderId="12" xfId="44" applyFont="1" applyFill="1" applyBorder="1" applyAlignment="1">
      <alignment horizontal="center" vertical="center"/>
    </xf>
    <xf numFmtId="0" fontId="7" fillId="0" borderId="1" xfId="44" applyFont="1" applyFill="1" applyBorder="1" applyAlignment="1">
      <alignment horizontal="left" vertical="center" wrapText="1"/>
    </xf>
    <xf numFmtId="0" fontId="7" fillId="0" borderId="1" xfId="44" applyFont="1" applyFill="1" applyBorder="1" applyAlignment="1">
      <alignment horizontal="center" vertical="center" wrapText="1"/>
    </xf>
    <xf numFmtId="0" fontId="7" fillId="0" borderId="0" xfId="44" applyFont="1" applyFill="1" applyBorder="1" applyAlignment="1">
      <alignment horizontal="center" vertical="center"/>
    </xf>
    <xf numFmtId="0" fontId="7" fillId="0" borderId="0" xfId="44" applyFont="1" applyFill="1" applyBorder="1" applyAlignment="1">
      <alignment horizontal="left" vertical="center" wrapText="1"/>
    </xf>
    <xf numFmtId="0" fontId="7" fillId="0" borderId="0" xfId="44" applyFont="1" applyFill="1" applyBorder="1" applyAlignment="1">
      <alignment horizontal="center" vertical="center" wrapText="1"/>
    </xf>
    <xf numFmtId="0" fontId="50" fillId="25" borderId="0" xfId="0" applyFont="1" applyFill="1"/>
    <xf numFmtId="165" fontId="51" fillId="0" borderId="0" xfId="2" applyNumberFormat="1" applyFont="1" applyAlignment="1">
      <alignment horizontal="center" vertical="center"/>
    </xf>
    <xf numFmtId="0" fontId="44" fillId="0" borderId="0" xfId="2" applyFont="1" applyFill="1" applyAlignment="1">
      <alignment horizontal="left"/>
    </xf>
    <xf numFmtId="165" fontId="46" fillId="0" borderId="0" xfId="31" applyNumberFormat="1" applyFont="1" applyFill="1" applyAlignment="1">
      <alignment horizontal="center" vertical="center"/>
    </xf>
    <xf numFmtId="0" fontId="46" fillId="0" borderId="0" xfId="2" applyFont="1" applyFill="1" applyAlignment="1">
      <alignment horizontal="left"/>
    </xf>
    <xf numFmtId="0" fontId="12" fillId="0" borderId="0" xfId="0" applyFont="1"/>
    <xf numFmtId="0" fontId="53" fillId="0" borderId="1" xfId="0" applyFont="1" applyBorder="1" applyAlignment="1">
      <alignment horizontal="center" vertical="center"/>
    </xf>
    <xf numFmtId="14" fontId="53" fillId="0" borderId="1" xfId="0" applyNumberFormat="1" applyFont="1" applyBorder="1" applyAlignment="1">
      <alignment horizontal="center" vertical="center" wrapText="1"/>
    </xf>
    <xf numFmtId="0" fontId="52" fillId="0" borderId="1" xfId="44" applyFont="1" applyFill="1" applyBorder="1" applyAlignment="1">
      <alignment horizontal="center" vertical="center"/>
    </xf>
    <xf numFmtId="0" fontId="52" fillId="0" borderId="1" xfId="44" applyFont="1" applyFill="1" applyBorder="1" applyAlignment="1">
      <alignment horizontal="left" vertical="center" wrapText="1"/>
    </xf>
    <xf numFmtId="0" fontId="52" fillId="0" borderId="1" xfId="44" applyFont="1" applyFill="1" applyBorder="1" applyAlignment="1">
      <alignment horizontal="center" vertical="center" wrapText="1"/>
    </xf>
    <xf numFmtId="164" fontId="52" fillId="0" borderId="0" xfId="1" applyNumberFormat="1" applyFont="1" applyBorder="1"/>
    <xf numFmtId="0" fontId="52" fillId="0" borderId="1" xfId="44" applyFont="1" applyFill="1" applyBorder="1" applyAlignment="1">
      <alignment horizontal="center" vertical="center"/>
    </xf>
    <xf numFmtId="0" fontId="12" fillId="24" borderId="1" xfId="0" applyFont="1" applyFill="1" applyBorder="1"/>
    <xf numFmtId="0" fontId="12" fillId="24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165" fontId="54" fillId="0" borderId="0" xfId="1" applyNumberFormat="1" applyFont="1" applyFill="1" applyAlignment="1">
      <alignment wrapText="1"/>
    </xf>
    <xf numFmtId="165" fontId="55" fillId="0" borderId="0" xfId="0" applyNumberFormat="1" applyFont="1" applyAlignment="1">
      <alignment horizontal="center" vertical="center"/>
    </xf>
    <xf numFmtId="0" fontId="11" fillId="26" borderId="1" xfId="0" applyFont="1" applyFill="1" applyBorder="1" applyAlignment="1">
      <alignment horizontal="center" vertical="center" wrapText="1"/>
    </xf>
    <xf numFmtId="169" fontId="12" fillId="0" borderId="0" xfId="0" applyNumberFormat="1" applyFont="1"/>
    <xf numFmtId="164" fontId="12" fillId="0" borderId="0" xfId="0" applyNumberFormat="1" applyFont="1" applyBorder="1"/>
    <xf numFmtId="165" fontId="12" fillId="0" borderId="0" xfId="0" applyNumberFormat="1" applyFont="1"/>
    <xf numFmtId="165" fontId="12" fillId="0" borderId="0" xfId="0" applyNumberFormat="1" applyFont="1" applyFill="1" applyAlignment="1">
      <alignment wrapText="1"/>
    </xf>
    <xf numFmtId="169" fontId="12" fillId="0" borderId="0" xfId="0" applyNumberFormat="1" applyFont="1" applyFill="1" applyAlignment="1">
      <alignment wrapText="1"/>
    </xf>
    <xf numFmtId="165" fontId="42" fillId="0" borderId="0" xfId="1" applyNumberFormat="1" applyFont="1" applyAlignment="1"/>
    <xf numFmtId="165" fontId="42" fillId="0" borderId="0" xfId="1" applyNumberFormat="1" applyFont="1" applyAlignment="1">
      <alignment horizontal="center"/>
    </xf>
    <xf numFmtId="165" fontId="53" fillId="0" borderId="1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6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5" fontId="57" fillId="0" borderId="0" xfId="1" applyNumberFormat="1" applyFont="1"/>
    <xf numFmtId="165" fontId="56" fillId="0" borderId="0" xfId="1" applyNumberFormat="1" applyFont="1"/>
    <xf numFmtId="165" fontId="53" fillId="0" borderId="0" xfId="1" applyNumberFormat="1" applyFont="1"/>
    <xf numFmtId="165" fontId="53" fillId="0" borderId="1" xfId="1" applyNumberFormat="1" applyFont="1" applyBorder="1"/>
    <xf numFmtId="165" fontId="20" fillId="0" borderId="0" xfId="1" applyNumberFormat="1" applyFont="1" applyFill="1" applyAlignment="1">
      <alignment wrapText="1"/>
    </xf>
    <xf numFmtId="165" fontId="53" fillId="26" borderId="1" xfId="1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8" fillId="26" borderId="1" xfId="0" applyFont="1" applyFill="1" applyBorder="1" applyAlignment="1">
      <alignment horizontal="center" vertical="center"/>
    </xf>
    <xf numFmtId="0" fontId="58" fillId="26" borderId="1" xfId="0" applyFont="1" applyFill="1" applyBorder="1" applyAlignment="1">
      <alignment horizontal="center" wrapText="1"/>
    </xf>
    <xf numFmtId="0" fontId="48" fillId="0" borderId="1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2" applyFont="1" applyAlignment="1">
      <alignment horizontal="center"/>
    </xf>
    <xf numFmtId="0" fontId="47" fillId="0" borderId="0" xfId="2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52" fillId="0" borderId="0" xfId="2" applyFont="1" applyAlignment="1">
      <alignment horizontal="center" vertical="top" wrapText="1"/>
    </xf>
    <xf numFmtId="0" fontId="52" fillId="0" borderId="13" xfId="2" applyFont="1" applyBorder="1" applyAlignment="1">
      <alignment horizontal="center" vertical="top" wrapText="1"/>
    </xf>
    <xf numFmtId="0" fontId="52" fillId="0" borderId="0" xfId="2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left" vertical="top" wrapText="1"/>
    </xf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3" xfId="31"/>
    <cellStyle name="Comma 4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2"/>
    <cellStyle name="Normal 2 2" xfId="42"/>
    <cellStyle name="Normal 2 3" xfId="43"/>
    <cellStyle name="Normal 3" xfId="44"/>
    <cellStyle name="Note 2" xfId="45"/>
    <cellStyle name="Output 2" xfId="46"/>
    <cellStyle name="Title 2" xfId="47"/>
    <cellStyle name="Total 2" xfId="48"/>
    <cellStyle name="Warning Text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161925</xdr:rowOff>
    </xdr:from>
    <xdr:to>
      <xdr:col>1</xdr:col>
      <xdr:colOff>662456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722" t="30692" r="71634" b="50406"/>
        <a:stretch>
          <a:fillRect/>
        </a:stretch>
      </xdr:blipFill>
      <xdr:spPr bwMode="auto">
        <a:xfrm>
          <a:off x="19050" y="161925"/>
          <a:ext cx="929156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704850</xdr:colOff>
      <xdr:row>0</xdr:row>
      <xdr:rowOff>161926</xdr:rowOff>
    </xdr:from>
    <xdr:to>
      <xdr:col>4</xdr:col>
      <xdr:colOff>704850</xdr:colOff>
      <xdr:row>3</xdr:row>
      <xdr:rowOff>76201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1028700" y="161926"/>
          <a:ext cx="4876800" cy="628650"/>
          <a:chOff x="2685" y="1335"/>
          <a:chExt cx="8070" cy="1042"/>
        </a:xfrm>
      </xdr:grpSpPr>
      <xdr:sp macro="" textlink="">
        <xdr:nvSpPr>
          <xdr:cNvPr id="4" name="WordArt 2"/>
          <xdr:cNvSpPr>
            <a:spLocks noChangeArrowheads="1" noChangeShapeType="1" noTextEdit="1"/>
          </xdr:cNvSpPr>
        </xdr:nvSpPr>
        <xdr:spPr bwMode="auto">
          <a:xfrm>
            <a:off x="2685" y="1335"/>
            <a:ext cx="8070" cy="33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sz="18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cs typeface="Times New Roman"/>
              </a:rPr>
              <a:t>CÔNG TY TNHH MTV CÔNG NGHỆ CAO VÀ TM QUỐC TẾ HẢI LONG</a:t>
            </a:r>
          </a:p>
        </xdr:txBody>
      </xdr:sp>
      <xdr:sp macro="" textlink="">
        <xdr:nvSpPr>
          <xdr:cNvPr id="5" name="WordArt 3"/>
          <xdr:cNvSpPr>
            <a:spLocks noChangeArrowheads="1" noChangeShapeType="1" noTextEdit="1"/>
          </xdr:cNvSpPr>
        </xdr:nvSpPr>
        <xdr:spPr bwMode="auto">
          <a:xfrm>
            <a:off x="3098" y="1750"/>
            <a:ext cx="7027" cy="62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indent="0" algn="ctr" rtl="0"/>
            <a:r>
              <a:rPr lang="en-US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cs typeface="Times New Roman"/>
              </a:rPr>
              <a:t>Trụ sở chính</a:t>
            </a:r>
            <a:r>
              <a:rPr lang="vi-VN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cs typeface="Times New Roman"/>
              </a:rPr>
              <a:t>: </a:t>
            </a:r>
            <a:r>
              <a:rPr lang="en-US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cs typeface="Times New Roman"/>
              </a:rPr>
              <a:t>7</a:t>
            </a:r>
            <a:r>
              <a:rPr lang="vi-VN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cs typeface="Times New Roman"/>
              </a:rPr>
              <a:t>0 Nguyễn Giản Thanh, phường </a:t>
            </a:r>
            <a:r>
              <a:rPr lang="vi-VN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15, quận 10, Tp. HCM</a:t>
            </a:r>
          </a:p>
          <a:p>
            <a:pPr marL="0" indent="0" algn="ctr" rtl="0"/>
            <a:r>
              <a:rPr lang="vi-VN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Điện thoại : 08 </a:t>
            </a:r>
            <a:r>
              <a:rPr lang="en-US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62647446</a:t>
            </a:r>
            <a:r>
              <a:rPr lang="vi-VN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 </a:t>
            </a:r>
            <a:r>
              <a:rPr lang="en-US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	</a:t>
            </a:r>
            <a:r>
              <a:rPr lang="vi-VN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Fax: 08 </a:t>
            </a:r>
            <a:r>
              <a:rPr lang="en-US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62647252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38101</xdr:rowOff>
    </xdr:from>
    <xdr:to>
      <xdr:col>1</xdr:col>
      <xdr:colOff>608860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722" t="30692" r="71634" b="50406"/>
        <a:stretch>
          <a:fillRect/>
        </a:stretch>
      </xdr:blipFill>
      <xdr:spPr bwMode="auto">
        <a:xfrm>
          <a:off x="0" y="38101"/>
          <a:ext cx="913660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0</xdr:row>
      <xdr:rowOff>104776</xdr:rowOff>
    </xdr:from>
    <xdr:to>
      <xdr:col>7</xdr:col>
      <xdr:colOff>590550</xdr:colOff>
      <xdr:row>3</xdr:row>
      <xdr:rowOff>47625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971550" y="104776"/>
          <a:ext cx="5886450" cy="657224"/>
          <a:chOff x="2685" y="1335"/>
          <a:chExt cx="8070" cy="1042"/>
        </a:xfrm>
      </xdr:grpSpPr>
      <xdr:sp macro="" textlink="">
        <xdr:nvSpPr>
          <xdr:cNvPr id="4" name="WordArt 2"/>
          <xdr:cNvSpPr>
            <a:spLocks noChangeArrowheads="1" noChangeShapeType="1" noTextEdit="1"/>
          </xdr:cNvSpPr>
        </xdr:nvSpPr>
        <xdr:spPr bwMode="auto">
          <a:xfrm>
            <a:off x="2685" y="1335"/>
            <a:ext cx="8070" cy="33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sz="18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cs typeface="Times New Roman"/>
              </a:rPr>
              <a:t>CÔNG TY TNHH MTV CÔNG NGHỆ CAO VÀ TM QUỐC TẾ HẢI LONG</a:t>
            </a:r>
          </a:p>
        </xdr:txBody>
      </xdr:sp>
      <xdr:sp macro="" textlink="">
        <xdr:nvSpPr>
          <xdr:cNvPr id="5" name="WordArt 3"/>
          <xdr:cNvSpPr>
            <a:spLocks noChangeArrowheads="1" noChangeShapeType="1" noTextEdit="1"/>
          </xdr:cNvSpPr>
        </xdr:nvSpPr>
        <xdr:spPr bwMode="auto">
          <a:xfrm>
            <a:off x="3098" y="1750"/>
            <a:ext cx="7027" cy="62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indent="0" algn="ctr" rtl="0"/>
            <a:r>
              <a:rPr lang="en-US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cs typeface="Times New Roman"/>
              </a:rPr>
              <a:t>Trụ sở chính</a:t>
            </a:r>
            <a:r>
              <a:rPr lang="vi-VN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cs typeface="Times New Roman"/>
              </a:rPr>
              <a:t>: </a:t>
            </a:r>
            <a:r>
              <a:rPr lang="en-US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cs typeface="Times New Roman"/>
              </a:rPr>
              <a:t>7</a:t>
            </a:r>
            <a:r>
              <a:rPr lang="vi-VN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cs typeface="Times New Roman"/>
              </a:rPr>
              <a:t>0 Nguyễn Giản Thanh, phường </a:t>
            </a:r>
            <a:r>
              <a:rPr lang="vi-VN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15, quận 10, Tp. HCM</a:t>
            </a:r>
          </a:p>
          <a:p>
            <a:pPr marL="0" indent="0" algn="ctr" rtl="0"/>
            <a:r>
              <a:rPr lang="vi-VN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Điện thoại : 08 </a:t>
            </a:r>
            <a:r>
              <a:rPr lang="en-US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62647446</a:t>
            </a:r>
            <a:r>
              <a:rPr lang="vi-VN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 </a:t>
            </a:r>
            <a:r>
              <a:rPr lang="en-US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	</a:t>
            </a:r>
            <a:r>
              <a:rPr lang="vi-VN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Fax: 08 </a:t>
            </a:r>
            <a:r>
              <a:rPr lang="en-US" sz="1200" kern="10" spc="0">
                <a:ln w="9525">
                  <a:noFill/>
                  <a:round/>
                  <a:headEnd/>
                  <a:tailEnd/>
                </a:ln>
                <a:solidFill>
                  <a:srgbClr val="365F91"/>
                </a:solidFill>
                <a:effectLst/>
                <a:latin typeface="Times New Roman"/>
                <a:ea typeface="+mn-ea"/>
                <a:cs typeface="Times New Roman"/>
              </a:rPr>
              <a:t>62647252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161925</xdr:rowOff>
    </xdr:from>
    <xdr:to>
      <xdr:col>7</xdr:col>
      <xdr:colOff>704850</xdr:colOff>
      <xdr:row>3</xdr:row>
      <xdr:rowOff>123825</xdr:rowOff>
    </xdr:to>
    <xdr:grpSp>
      <xdr:nvGrpSpPr>
        <xdr:cNvPr id="2" name="Group 1"/>
        <xdr:cNvGrpSpPr/>
      </xdr:nvGrpSpPr>
      <xdr:grpSpPr>
        <a:xfrm>
          <a:off x="114300" y="161925"/>
          <a:ext cx="7210425" cy="676275"/>
          <a:chOff x="19050" y="371475"/>
          <a:chExt cx="4781550" cy="762000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3722" t="30692" r="71634" b="50406"/>
          <a:stretch>
            <a:fillRect/>
          </a:stretch>
        </xdr:blipFill>
        <xdr:spPr bwMode="auto">
          <a:xfrm>
            <a:off x="19050" y="371475"/>
            <a:ext cx="619012" cy="762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4" name="Group 6"/>
          <xdr:cNvGrpSpPr>
            <a:grpSpLocks/>
          </xdr:cNvGrpSpPr>
        </xdr:nvGrpSpPr>
        <xdr:grpSpPr bwMode="auto">
          <a:xfrm>
            <a:off x="1047750" y="371475"/>
            <a:ext cx="3752850" cy="685800"/>
            <a:chOff x="2685" y="1335"/>
            <a:chExt cx="8070" cy="1042"/>
          </a:xfrm>
        </xdr:grpSpPr>
        <xdr:sp macro="" textlink="">
          <xdr:nvSpPr>
            <xdr:cNvPr id="5" name="WordArt 2"/>
            <xdr:cNvSpPr>
              <a:spLocks noChangeArrowheads="1" noChangeShapeType="1" noTextEdit="1"/>
            </xdr:cNvSpPr>
          </xdr:nvSpPr>
          <xdr:spPr bwMode="auto">
            <a:xfrm>
              <a:off x="2685" y="1335"/>
              <a:ext cx="8070" cy="339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n-US" sz="1800" kern="10" spc="0">
                  <a:ln w="9525">
                    <a:noFill/>
                    <a:round/>
                    <a:headEnd/>
                    <a:tailEnd/>
                  </a:ln>
                  <a:solidFill>
                    <a:srgbClr val="365F91"/>
                  </a:solidFill>
                  <a:effectLst/>
                  <a:latin typeface="Times New Roman"/>
                  <a:cs typeface="Times New Roman"/>
                </a:rPr>
                <a:t>CÔNG TY TNHH MTV CÔNG NGHỆ CAO VÀ TM QUỐC TẾ HẢI LONG</a:t>
              </a:r>
            </a:p>
          </xdr:txBody>
        </xdr:sp>
        <xdr:sp macro="" textlink="">
          <xdr:nvSpPr>
            <xdr:cNvPr id="6" name="WordArt 3"/>
            <xdr:cNvSpPr>
              <a:spLocks noChangeArrowheads="1" noChangeShapeType="1" noTextEdit="1"/>
            </xdr:cNvSpPr>
          </xdr:nvSpPr>
          <xdr:spPr bwMode="auto">
            <a:xfrm>
              <a:off x="3098" y="1750"/>
              <a:ext cx="7027" cy="627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marL="0" indent="0" algn="ctr" rtl="0"/>
              <a:r>
                <a:rPr lang="en-US" sz="1200" kern="10" spc="0">
                  <a:ln w="9525">
                    <a:noFill/>
                    <a:round/>
                    <a:headEnd/>
                    <a:tailEnd/>
                  </a:ln>
                  <a:solidFill>
                    <a:srgbClr val="365F91"/>
                  </a:solidFill>
                  <a:effectLst/>
                  <a:latin typeface="Times New Roman"/>
                  <a:cs typeface="Times New Roman"/>
                </a:rPr>
                <a:t>Trụ sở chính</a:t>
              </a:r>
              <a:r>
                <a:rPr lang="vi-VN" sz="1200" kern="10" spc="0">
                  <a:ln w="9525">
                    <a:noFill/>
                    <a:round/>
                    <a:headEnd/>
                    <a:tailEnd/>
                  </a:ln>
                  <a:solidFill>
                    <a:srgbClr val="365F91"/>
                  </a:solidFill>
                  <a:effectLst/>
                  <a:latin typeface="Times New Roman"/>
                  <a:cs typeface="Times New Roman"/>
                </a:rPr>
                <a:t>: </a:t>
              </a:r>
              <a:r>
                <a:rPr lang="en-US" sz="1200" kern="10" spc="0">
                  <a:ln w="9525">
                    <a:noFill/>
                    <a:round/>
                    <a:headEnd/>
                    <a:tailEnd/>
                  </a:ln>
                  <a:solidFill>
                    <a:srgbClr val="365F91"/>
                  </a:solidFill>
                  <a:effectLst/>
                  <a:latin typeface="Times New Roman"/>
                  <a:cs typeface="Times New Roman"/>
                </a:rPr>
                <a:t>7</a:t>
              </a:r>
              <a:r>
                <a:rPr lang="vi-VN" sz="1200" kern="10" spc="0">
                  <a:ln w="9525">
                    <a:noFill/>
                    <a:round/>
                    <a:headEnd/>
                    <a:tailEnd/>
                  </a:ln>
                  <a:solidFill>
                    <a:srgbClr val="365F91"/>
                  </a:solidFill>
                  <a:effectLst/>
                  <a:latin typeface="Times New Roman"/>
                  <a:cs typeface="Times New Roman"/>
                </a:rPr>
                <a:t>0 Nguyễn Giản Thanh, phường </a:t>
              </a:r>
              <a:r>
                <a:rPr lang="vi-VN" sz="1200" kern="10" spc="0">
                  <a:ln w="9525">
                    <a:noFill/>
                    <a:round/>
                    <a:headEnd/>
                    <a:tailEnd/>
                  </a:ln>
                  <a:solidFill>
                    <a:srgbClr val="365F91"/>
                  </a:solidFill>
                  <a:effectLst/>
                  <a:latin typeface="Times New Roman"/>
                  <a:ea typeface="+mn-ea"/>
                  <a:cs typeface="Times New Roman"/>
                </a:rPr>
                <a:t>15, quận 10, Tp. HCM</a:t>
              </a:r>
            </a:p>
            <a:p>
              <a:pPr marL="0" indent="0" algn="ctr" rtl="0"/>
              <a:r>
                <a:rPr lang="vi-VN" sz="1200" kern="10" spc="0">
                  <a:ln w="9525">
                    <a:noFill/>
                    <a:round/>
                    <a:headEnd/>
                    <a:tailEnd/>
                  </a:ln>
                  <a:solidFill>
                    <a:srgbClr val="365F91"/>
                  </a:solidFill>
                  <a:effectLst/>
                  <a:latin typeface="Times New Roman"/>
                  <a:ea typeface="+mn-ea"/>
                  <a:cs typeface="Times New Roman"/>
                </a:rPr>
                <a:t>Điện thoại : 08 </a:t>
              </a:r>
              <a:r>
                <a:rPr lang="en-US" sz="1200" kern="10" spc="0">
                  <a:ln w="9525">
                    <a:noFill/>
                    <a:round/>
                    <a:headEnd/>
                    <a:tailEnd/>
                  </a:ln>
                  <a:solidFill>
                    <a:srgbClr val="365F91"/>
                  </a:solidFill>
                  <a:effectLst/>
                  <a:latin typeface="Times New Roman"/>
                  <a:ea typeface="+mn-ea"/>
                  <a:cs typeface="Times New Roman"/>
                </a:rPr>
                <a:t>62647446</a:t>
              </a:r>
              <a:r>
                <a:rPr lang="vi-VN" sz="1200" kern="10" spc="0">
                  <a:ln w="9525">
                    <a:noFill/>
                    <a:round/>
                    <a:headEnd/>
                    <a:tailEnd/>
                  </a:ln>
                  <a:solidFill>
                    <a:srgbClr val="365F91"/>
                  </a:solidFill>
                  <a:effectLst/>
                  <a:latin typeface="Times New Roman"/>
                  <a:ea typeface="+mn-ea"/>
                  <a:cs typeface="Times New Roman"/>
                </a:rPr>
                <a:t> </a:t>
              </a:r>
              <a:r>
                <a:rPr lang="en-US" sz="1200" kern="10" spc="0">
                  <a:ln w="9525">
                    <a:noFill/>
                    <a:round/>
                    <a:headEnd/>
                    <a:tailEnd/>
                  </a:ln>
                  <a:solidFill>
                    <a:srgbClr val="365F91"/>
                  </a:solidFill>
                  <a:effectLst/>
                  <a:latin typeface="Times New Roman"/>
                  <a:ea typeface="+mn-ea"/>
                  <a:cs typeface="Times New Roman"/>
                </a:rPr>
                <a:t>	</a:t>
              </a:r>
              <a:r>
                <a:rPr lang="vi-VN" sz="1200" kern="10" spc="0">
                  <a:ln w="9525">
                    <a:noFill/>
                    <a:round/>
                    <a:headEnd/>
                    <a:tailEnd/>
                  </a:ln>
                  <a:solidFill>
                    <a:srgbClr val="365F91"/>
                  </a:solidFill>
                  <a:effectLst/>
                  <a:latin typeface="Times New Roman"/>
                  <a:ea typeface="+mn-ea"/>
                  <a:cs typeface="Times New Roman"/>
                </a:rPr>
                <a:t>Fax: 08 </a:t>
              </a:r>
              <a:r>
                <a:rPr lang="en-US" sz="1200" kern="10" spc="0">
                  <a:ln w="9525">
                    <a:noFill/>
                    <a:round/>
                    <a:headEnd/>
                    <a:tailEnd/>
                  </a:ln>
                  <a:solidFill>
                    <a:srgbClr val="365F91"/>
                  </a:solidFill>
                  <a:effectLst/>
                  <a:latin typeface="Times New Roman"/>
                  <a:ea typeface="+mn-ea"/>
                  <a:cs typeface="Times New Roman"/>
                </a:rPr>
                <a:t>62647252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0"/>
  <sheetViews>
    <sheetView tabSelected="1" topLeftCell="A2" workbookViewId="0">
      <selection activeCell="E2" sqref="E2"/>
    </sheetView>
  </sheetViews>
  <sheetFormatPr defaultColWidth="9" defaultRowHeight="18.75"/>
  <cols>
    <col min="1" max="1" width="4.25" style="1" customWidth="1"/>
    <col min="2" max="2" width="40.75" customWidth="1"/>
    <col min="3" max="3" width="10.875" customWidth="1"/>
    <col min="4" max="4" width="12.375" style="2" bestFit="1" customWidth="1"/>
    <col min="5" max="5" width="12" customWidth="1"/>
    <col min="6" max="7" width="10" bestFit="1" customWidth="1"/>
  </cols>
  <sheetData>
    <row r="5" spans="1:8" ht="34.5">
      <c r="A5" s="123" t="s">
        <v>0</v>
      </c>
      <c r="B5" s="123"/>
      <c r="C5" s="123"/>
      <c r="D5" s="123"/>
      <c r="E5" s="123"/>
      <c r="F5" s="45"/>
    </row>
    <row r="6" spans="1:8" ht="12.75" customHeight="1">
      <c r="A6" s="46"/>
      <c r="B6" s="47"/>
      <c r="C6" s="47"/>
      <c r="D6" s="48"/>
      <c r="E6" s="47"/>
      <c r="F6" s="47"/>
    </row>
    <row r="7" spans="1:8" s="53" customFormat="1" ht="20.25">
      <c r="A7" s="49"/>
      <c r="B7" s="10" t="s">
        <v>1</v>
      </c>
      <c r="C7" s="50"/>
      <c r="D7" s="51"/>
      <c r="E7" s="52"/>
    </row>
    <row r="8" spans="1:8" ht="7.5" customHeight="1">
      <c r="A8" s="54"/>
      <c r="B8" s="55"/>
      <c r="C8" s="56"/>
      <c r="D8" s="51"/>
      <c r="E8" s="57"/>
    </row>
    <row r="9" spans="1:8" ht="15.75" customHeight="1">
      <c r="A9" s="124" t="s">
        <v>55</v>
      </c>
      <c r="B9" s="124"/>
      <c r="C9" s="124"/>
      <c r="D9" s="124"/>
      <c r="E9" s="124"/>
    </row>
    <row r="10" spans="1:8" ht="22.5" customHeight="1">
      <c r="A10" s="124"/>
      <c r="B10" s="124"/>
      <c r="C10" s="124"/>
      <c r="D10" s="124"/>
      <c r="E10" s="124"/>
    </row>
    <row r="11" spans="1:8" s="59" customFormat="1" ht="15.75">
      <c r="A11" s="58"/>
      <c r="D11" s="58"/>
    </row>
    <row r="12" spans="1:8" s="59" customFormat="1" ht="31.5">
      <c r="A12" s="60" t="s">
        <v>3</v>
      </c>
      <c r="B12" s="60" t="s">
        <v>4</v>
      </c>
      <c r="C12" s="61" t="s">
        <v>56</v>
      </c>
      <c r="D12" s="62" t="s">
        <v>7</v>
      </c>
      <c r="E12" s="63" t="s">
        <v>57</v>
      </c>
    </row>
    <row r="13" spans="1:8" s="59" customFormat="1" ht="33">
      <c r="A13" s="64">
        <v>1</v>
      </c>
      <c r="B13" s="121" t="s">
        <v>124</v>
      </c>
      <c r="C13" s="64" t="s">
        <v>12</v>
      </c>
      <c r="D13" s="65" t="s">
        <v>58</v>
      </c>
      <c r="E13" s="68">
        <v>85000</v>
      </c>
      <c r="F13" s="66"/>
      <c r="G13" s="67"/>
      <c r="H13" s="66"/>
    </row>
    <row r="14" spans="1:8" s="59" customFormat="1" ht="16.5">
      <c r="A14" s="70">
        <v>2</v>
      </c>
      <c r="B14" s="69" t="s">
        <v>59</v>
      </c>
      <c r="C14" s="64" t="s">
        <v>12</v>
      </c>
      <c r="D14" s="65" t="s">
        <v>60</v>
      </c>
      <c r="E14" s="68">
        <v>250000</v>
      </c>
      <c r="F14" s="66"/>
      <c r="G14" s="67"/>
      <c r="H14" s="66"/>
    </row>
    <row r="15" spans="1:8" s="59" customFormat="1" ht="15.75">
      <c r="A15" s="70">
        <v>3</v>
      </c>
      <c r="B15" s="71" t="s">
        <v>61</v>
      </c>
      <c r="C15" s="64" t="s">
        <v>62</v>
      </c>
      <c r="D15" s="72" t="s">
        <v>63</v>
      </c>
      <c r="E15" s="68">
        <v>460000</v>
      </c>
      <c r="F15" s="66"/>
      <c r="G15" s="67"/>
      <c r="H15" s="66"/>
    </row>
    <row r="16" spans="1:8" s="59" customFormat="1" ht="15.75">
      <c r="A16" s="70">
        <v>4</v>
      </c>
      <c r="B16" s="71" t="s">
        <v>64</v>
      </c>
      <c r="C16" s="64" t="s">
        <v>62</v>
      </c>
      <c r="D16" s="72" t="s">
        <v>63</v>
      </c>
      <c r="E16" s="68">
        <v>560000</v>
      </c>
      <c r="F16" s="66"/>
      <c r="G16" s="67"/>
      <c r="H16" s="66"/>
    </row>
    <row r="17" spans="1:8" s="59" customFormat="1" ht="31.5">
      <c r="A17" s="70">
        <v>5</v>
      </c>
      <c r="B17" s="71" t="s">
        <v>65</v>
      </c>
      <c r="C17" s="64" t="s">
        <v>12</v>
      </c>
      <c r="D17" s="72" t="s">
        <v>122</v>
      </c>
      <c r="E17" s="68">
        <v>30000</v>
      </c>
      <c r="F17" s="66"/>
      <c r="G17" s="67"/>
      <c r="H17" s="66"/>
    </row>
    <row r="18" spans="1:8" s="59" customFormat="1" ht="31.5">
      <c r="A18" s="70">
        <v>6</v>
      </c>
      <c r="B18" s="71" t="s">
        <v>66</v>
      </c>
      <c r="C18" s="64" t="s">
        <v>12</v>
      </c>
      <c r="D18" s="72" t="s">
        <v>122</v>
      </c>
      <c r="E18" s="68">
        <v>27000</v>
      </c>
      <c r="F18" s="66"/>
      <c r="G18" s="67"/>
      <c r="H18" s="66"/>
    </row>
    <row r="19" spans="1:8" s="59" customFormat="1" ht="11.25" customHeight="1">
      <c r="A19" s="73"/>
      <c r="B19" s="74"/>
      <c r="C19" s="73"/>
      <c r="D19" s="75"/>
      <c r="E19" s="30"/>
      <c r="F19" s="66"/>
      <c r="G19" s="67"/>
      <c r="H19" s="66"/>
    </row>
    <row r="20" spans="1:8">
      <c r="B20" s="76" t="s">
        <v>123</v>
      </c>
    </row>
  </sheetData>
  <mergeCells count="2">
    <mergeCell ref="A5:E5"/>
    <mergeCell ref="A9:E10"/>
  </mergeCells>
  <pageMargins left="0.7" right="0.7" top="0.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3"/>
  <sheetViews>
    <sheetView workbookViewId="0">
      <selection activeCell="H5" sqref="H5"/>
    </sheetView>
  </sheetViews>
  <sheetFormatPr defaultRowHeight="18.75"/>
  <cols>
    <col min="1" max="1" width="4.625" customWidth="1"/>
    <col min="2" max="2" width="33.25" customWidth="1"/>
    <col min="3" max="3" width="1" hidden="1" customWidth="1"/>
    <col min="4" max="4" width="8.125" customWidth="1"/>
    <col min="5" max="5" width="9.75" style="2" customWidth="1"/>
    <col min="6" max="6" width="12.625" style="96" customWidth="1"/>
    <col min="7" max="7" width="13.875" style="1" customWidth="1"/>
    <col min="8" max="8" width="11.5" style="113" customWidth="1"/>
    <col min="9" max="9" width="10" bestFit="1" customWidth="1"/>
    <col min="10" max="10" width="10" customWidth="1"/>
    <col min="12" max="12" width="11.5" bestFit="1" customWidth="1"/>
    <col min="13" max="13" width="9.25" bestFit="1" customWidth="1"/>
  </cols>
  <sheetData>
    <row r="5" spans="1:13" ht="34.5">
      <c r="A5" s="123" t="s">
        <v>0</v>
      </c>
      <c r="B5" s="123"/>
      <c r="C5" s="123"/>
      <c r="D5" s="123"/>
      <c r="E5" s="123"/>
      <c r="F5" s="123"/>
      <c r="G5" s="46"/>
      <c r="H5" s="103"/>
    </row>
    <row r="6" spans="1:13" ht="12.75" customHeight="1">
      <c r="A6" s="47"/>
      <c r="B6" s="47"/>
      <c r="C6" s="47"/>
      <c r="D6" s="47"/>
      <c r="E6" s="48"/>
      <c r="F6" s="77"/>
      <c r="G6" s="46"/>
      <c r="H6" s="104"/>
    </row>
    <row r="7" spans="1:13" s="53" customFormat="1" ht="20.25">
      <c r="A7" s="78"/>
      <c r="B7" s="10" t="s">
        <v>1</v>
      </c>
      <c r="C7" s="50"/>
      <c r="D7" s="50"/>
      <c r="E7" s="51"/>
      <c r="F7" s="79"/>
      <c r="G7" s="108"/>
      <c r="H7" s="112"/>
    </row>
    <row r="8" spans="1:13" ht="7.5" customHeight="1">
      <c r="A8" s="80"/>
      <c r="B8" s="55"/>
      <c r="C8" s="56"/>
      <c r="D8" s="56"/>
      <c r="E8" s="51"/>
      <c r="F8" s="79"/>
    </row>
    <row r="9" spans="1:13" s="81" customFormat="1" ht="15.75" customHeight="1">
      <c r="A9" s="126" t="s">
        <v>67</v>
      </c>
      <c r="B9" s="126"/>
      <c r="C9" s="126"/>
      <c r="D9" s="126"/>
      <c r="E9" s="126"/>
      <c r="F9" s="126"/>
      <c r="G9" s="107"/>
      <c r="H9" s="114"/>
    </row>
    <row r="10" spans="1:13" s="81" customFormat="1" ht="22.5" customHeight="1">
      <c r="A10" s="127"/>
      <c r="B10" s="127"/>
      <c r="C10" s="127"/>
      <c r="D10" s="127"/>
      <c r="E10" s="127"/>
      <c r="F10" s="128"/>
      <c r="G10" s="107"/>
      <c r="H10" s="114"/>
    </row>
    <row r="11" spans="1:13" s="118" customFormat="1" ht="57">
      <c r="A11" s="82" t="s">
        <v>3</v>
      </c>
      <c r="B11" s="82" t="s">
        <v>4</v>
      </c>
      <c r="C11" s="82" t="s">
        <v>5</v>
      </c>
      <c r="D11" s="83" t="s">
        <v>68</v>
      </c>
      <c r="E11" s="106" t="s">
        <v>69</v>
      </c>
      <c r="F11" s="105" t="s">
        <v>111</v>
      </c>
      <c r="G11" s="117" t="s">
        <v>112</v>
      </c>
      <c r="H11" s="106" t="s">
        <v>113</v>
      </c>
    </row>
    <row r="12" spans="1:13" s="81" customFormat="1" ht="15" customHeight="1">
      <c r="A12" s="84">
        <v>1</v>
      </c>
      <c r="B12" s="85" t="s">
        <v>70</v>
      </c>
      <c r="C12" s="86"/>
      <c r="D12" s="84" t="s">
        <v>42</v>
      </c>
      <c r="E12" s="90" t="s">
        <v>71</v>
      </c>
      <c r="F12" s="68">
        <v>680000</v>
      </c>
      <c r="G12" s="119" t="s">
        <v>17</v>
      </c>
      <c r="H12" s="115">
        <v>510000</v>
      </c>
      <c r="I12" s="87"/>
      <c r="J12" s="87"/>
      <c r="K12" s="99"/>
      <c r="L12" s="98"/>
      <c r="M12" s="100"/>
    </row>
    <row r="13" spans="1:13" s="81" customFormat="1" ht="15">
      <c r="A13" s="84">
        <v>2</v>
      </c>
      <c r="B13" s="85" t="s">
        <v>72</v>
      </c>
      <c r="C13" s="86"/>
      <c r="D13" s="88" t="s">
        <v>42</v>
      </c>
      <c r="E13" s="90" t="s">
        <v>71</v>
      </c>
      <c r="F13" s="68">
        <v>680000</v>
      </c>
      <c r="G13" s="119" t="s">
        <v>17</v>
      </c>
      <c r="H13" s="115">
        <v>510000</v>
      </c>
      <c r="I13" s="87"/>
      <c r="J13" s="87"/>
      <c r="K13" s="99"/>
      <c r="L13" s="98"/>
    </row>
    <row r="14" spans="1:13" s="81" customFormat="1" ht="15">
      <c r="A14" s="88">
        <v>3</v>
      </c>
      <c r="B14" s="85" t="s">
        <v>73</v>
      </c>
      <c r="C14" s="86"/>
      <c r="D14" s="88" t="s">
        <v>42</v>
      </c>
      <c r="E14" s="90" t="s">
        <v>71</v>
      </c>
      <c r="F14" s="68">
        <v>680000</v>
      </c>
      <c r="G14" s="119" t="s">
        <v>17</v>
      </c>
      <c r="H14" s="115">
        <v>510000</v>
      </c>
      <c r="I14" s="87"/>
      <c r="J14" s="87"/>
      <c r="K14" s="99"/>
      <c r="L14" s="98"/>
    </row>
    <row r="15" spans="1:13" s="81" customFormat="1" ht="15">
      <c r="A15" s="88">
        <v>4</v>
      </c>
      <c r="B15" s="85" t="s">
        <v>74</v>
      </c>
      <c r="C15" s="86"/>
      <c r="D15" s="88" t="s">
        <v>42</v>
      </c>
      <c r="E15" s="90" t="s">
        <v>71</v>
      </c>
      <c r="F15" s="68">
        <v>680000</v>
      </c>
      <c r="G15" s="119" t="s">
        <v>17</v>
      </c>
      <c r="H15" s="115">
        <v>510000</v>
      </c>
      <c r="I15" s="87"/>
      <c r="J15" s="87"/>
      <c r="K15" s="99"/>
      <c r="L15" s="98"/>
    </row>
    <row r="16" spans="1:13" s="81" customFormat="1" ht="30">
      <c r="A16" s="88">
        <v>5</v>
      </c>
      <c r="B16" s="85" t="s">
        <v>75</v>
      </c>
      <c r="C16" s="86"/>
      <c r="D16" s="88" t="s">
        <v>42</v>
      </c>
      <c r="E16" s="90" t="s">
        <v>71</v>
      </c>
      <c r="F16" s="68">
        <v>260000</v>
      </c>
      <c r="G16" s="119" t="s">
        <v>17</v>
      </c>
      <c r="H16" s="115">
        <v>195000</v>
      </c>
      <c r="I16" s="87"/>
      <c r="J16" s="87"/>
      <c r="K16" s="99"/>
      <c r="L16" s="98"/>
    </row>
    <row r="17" spans="1:12" s="81" customFormat="1" ht="15">
      <c r="A17" s="88">
        <v>6</v>
      </c>
      <c r="B17" s="89" t="s">
        <v>91</v>
      </c>
      <c r="C17" s="89" t="s">
        <v>92</v>
      </c>
      <c r="D17" s="90" t="s">
        <v>42</v>
      </c>
      <c r="E17" s="90" t="s">
        <v>83</v>
      </c>
      <c r="F17" s="68">
        <v>195000</v>
      </c>
      <c r="G17" s="119" t="s">
        <v>17</v>
      </c>
      <c r="H17" s="115">
        <v>146250</v>
      </c>
      <c r="J17" s="87"/>
      <c r="K17" s="99"/>
      <c r="L17" s="98"/>
    </row>
    <row r="18" spans="1:12" s="81" customFormat="1" ht="15">
      <c r="A18" s="88">
        <v>7</v>
      </c>
      <c r="B18" s="85" t="s">
        <v>84</v>
      </c>
      <c r="C18" s="86"/>
      <c r="D18" s="84" t="s">
        <v>42</v>
      </c>
      <c r="E18" s="86" t="s">
        <v>83</v>
      </c>
      <c r="F18" s="68">
        <v>216000</v>
      </c>
      <c r="G18" s="119" t="s">
        <v>17</v>
      </c>
      <c r="H18" s="115">
        <v>162000</v>
      </c>
      <c r="I18" s="87"/>
      <c r="J18" s="87"/>
      <c r="K18" s="99"/>
      <c r="L18" s="98"/>
    </row>
    <row r="19" spans="1:12" s="81" customFormat="1" ht="30">
      <c r="A19" s="88">
        <v>8</v>
      </c>
      <c r="B19" s="85" t="s">
        <v>120</v>
      </c>
      <c r="C19" s="86"/>
      <c r="D19" s="84" t="s">
        <v>19</v>
      </c>
      <c r="E19" s="86" t="s">
        <v>76</v>
      </c>
      <c r="F19" s="68">
        <v>150000</v>
      </c>
      <c r="G19" s="119" t="s">
        <v>17</v>
      </c>
      <c r="H19" s="115">
        <v>112500</v>
      </c>
      <c r="I19" s="87"/>
      <c r="J19" s="87"/>
      <c r="K19" s="99"/>
      <c r="L19" s="98"/>
    </row>
    <row r="20" spans="1:12" s="81" customFormat="1" ht="30">
      <c r="A20" s="88">
        <v>9</v>
      </c>
      <c r="B20" s="85" t="s">
        <v>121</v>
      </c>
      <c r="C20" s="86"/>
      <c r="D20" s="88" t="s">
        <v>19</v>
      </c>
      <c r="E20" s="86" t="s">
        <v>76</v>
      </c>
      <c r="F20" s="68">
        <v>210000</v>
      </c>
      <c r="G20" s="119" t="s">
        <v>17</v>
      </c>
      <c r="H20" s="115">
        <v>157500</v>
      </c>
      <c r="I20" s="87"/>
      <c r="J20" s="87"/>
      <c r="K20" s="99"/>
      <c r="L20" s="98"/>
    </row>
    <row r="21" spans="1:12" s="81" customFormat="1" ht="30">
      <c r="A21" s="88">
        <v>10</v>
      </c>
      <c r="B21" s="85" t="s">
        <v>77</v>
      </c>
      <c r="C21" s="86"/>
      <c r="D21" s="88" t="s">
        <v>19</v>
      </c>
      <c r="E21" s="86" t="s">
        <v>76</v>
      </c>
      <c r="F21" s="68">
        <v>160000</v>
      </c>
      <c r="G21" s="119" t="s">
        <v>17</v>
      </c>
      <c r="H21" s="115">
        <v>120000</v>
      </c>
      <c r="I21" s="87"/>
      <c r="J21" s="87"/>
      <c r="K21" s="99"/>
      <c r="L21" s="98"/>
    </row>
    <row r="22" spans="1:12" s="81" customFormat="1" ht="30">
      <c r="A22" s="88">
        <v>11</v>
      </c>
      <c r="B22" s="85" t="s">
        <v>78</v>
      </c>
      <c r="C22" s="86"/>
      <c r="D22" s="88" t="s">
        <v>19</v>
      </c>
      <c r="E22" s="86" t="s">
        <v>76</v>
      </c>
      <c r="F22" s="68">
        <v>230000</v>
      </c>
      <c r="G22" s="119" t="s">
        <v>17</v>
      </c>
      <c r="H22" s="115">
        <v>172500</v>
      </c>
      <c r="I22" s="87"/>
      <c r="J22" s="87"/>
      <c r="K22" s="99"/>
      <c r="L22" s="98"/>
    </row>
    <row r="23" spans="1:12" s="81" customFormat="1" ht="30">
      <c r="A23" s="88">
        <v>12</v>
      </c>
      <c r="B23" s="85" t="s">
        <v>79</v>
      </c>
      <c r="C23" s="86"/>
      <c r="D23" s="88" t="s">
        <v>19</v>
      </c>
      <c r="E23" s="86" t="s">
        <v>76</v>
      </c>
      <c r="F23" s="68">
        <v>420000</v>
      </c>
      <c r="G23" s="119" t="s">
        <v>17</v>
      </c>
      <c r="H23" s="115">
        <v>315000</v>
      </c>
      <c r="I23" s="87"/>
      <c r="J23" s="87"/>
      <c r="K23" s="99"/>
      <c r="L23" s="98"/>
    </row>
    <row r="24" spans="1:12" s="81" customFormat="1" ht="30">
      <c r="A24" s="88">
        <v>13</v>
      </c>
      <c r="B24" s="85" t="s">
        <v>117</v>
      </c>
      <c r="C24" s="86"/>
      <c r="D24" s="88" t="s">
        <v>19</v>
      </c>
      <c r="E24" s="86" t="s">
        <v>76</v>
      </c>
      <c r="F24" s="68">
        <v>540000</v>
      </c>
      <c r="G24" s="119" t="s">
        <v>17</v>
      </c>
      <c r="H24" s="115">
        <v>405000</v>
      </c>
      <c r="I24" s="87"/>
      <c r="J24" s="87"/>
      <c r="K24" s="99"/>
      <c r="L24" s="98"/>
    </row>
    <row r="25" spans="1:12" s="81" customFormat="1" ht="15">
      <c r="A25" s="88">
        <v>14</v>
      </c>
      <c r="B25" s="91" t="s">
        <v>101</v>
      </c>
      <c r="C25" s="91" t="s">
        <v>102</v>
      </c>
      <c r="D25" s="92" t="s">
        <v>19</v>
      </c>
      <c r="E25" s="92" t="s">
        <v>109</v>
      </c>
      <c r="F25" s="68">
        <v>240000</v>
      </c>
      <c r="G25" s="119" t="s">
        <v>17</v>
      </c>
      <c r="H25" s="115">
        <v>180000</v>
      </c>
      <c r="J25" s="87"/>
      <c r="K25" s="99"/>
      <c r="L25" s="98"/>
    </row>
    <row r="26" spans="1:12" s="81" customFormat="1" ht="15">
      <c r="A26" s="88">
        <v>15</v>
      </c>
      <c r="B26" s="85" t="s">
        <v>118</v>
      </c>
      <c r="C26" s="86"/>
      <c r="D26" s="84" t="s">
        <v>80</v>
      </c>
      <c r="E26" s="86" t="s">
        <v>81</v>
      </c>
      <c r="F26" s="68">
        <v>264000</v>
      </c>
      <c r="G26" s="119" t="s">
        <v>17</v>
      </c>
      <c r="H26" s="115">
        <v>198000</v>
      </c>
      <c r="I26" s="87"/>
      <c r="J26" s="87"/>
      <c r="K26" s="99"/>
      <c r="L26" s="98"/>
    </row>
    <row r="27" spans="1:12" s="81" customFormat="1" ht="15">
      <c r="A27" s="88">
        <v>16</v>
      </c>
      <c r="B27" s="91" t="s">
        <v>93</v>
      </c>
      <c r="C27" s="91"/>
      <c r="D27" s="92" t="s">
        <v>94</v>
      </c>
      <c r="E27" s="92" t="s">
        <v>94</v>
      </c>
      <c r="F27" s="68">
        <v>24000</v>
      </c>
      <c r="G27" s="119" t="s">
        <v>17</v>
      </c>
      <c r="H27" s="115">
        <v>18000</v>
      </c>
      <c r="J27" s="87"/>
      <c r="K27" s="99"/>
      <c r="L27" s="98"/>
    </row>
    <row r="28" spans="1:12" s="81" customFormat="1" ht="15">
      <c r="A28" s="88">
        <v>17</v>
      </c>
      <c r="B28" s="91" t="s">
        <v>105</v>
      </c>
      <c r="C28" s="91" t="s">
        <v>106</v>
      </c>
      <c r="D28" s="92" t="s">
        <v>19</v>
      </c>
      <c r="E28" s="92" t="s">
        <v>110</v>
      </c>
      <c r="F28" s="68">
        <v>22000</v>
      </c>
      <c r="G28" s="119" t="s">
        <v>17</v>
      </c>
      <c r="H28" s="115">
        <v>16500</v>
      </c>
      <c r="J28" s="87"/>
      <c r="K28" s="99"/>
      <c r="L28" s="98"/>
    </row>
    <row r="29" spans="1:12" s="81" customFormat="1" ht="15">
      <c r="A29" s="88">
        <v>18</v>
      </c>
      <c r="B29" s="85" t="s">
        <v>114</v>
      </c>
      <c r="C29" s="86"/>
      <c r="D29" s="84" t="s">
        <v>82</v>
      </c>
      <c r="E29" s="86" t="s">
        <v>83</v>
      </c>
      <c r="F29" s="68">
        <v>54000</v>
      </c>
      <c r="G29" s="119" t="s">
        <v>17</v>
      </c>
      <c r="H29" s="115">
        <v>40500</v>
      </c>
      <c r="I29" s="87"/>
      <c r="J29" s="87"/>
      <c r="K29" s="99"/>
      <c r="L29" s="98"/>
    </row>
    <row r="30" spans="1:12" s="81" customFormat="1" ht="15">
      <c r="A30" s="88">
        <v>19</v>
      </c>
      <c r="B30" s="85" t="s">
        <v>115</v>
      </c>
      <c r="C30" s="86"/>
      <c r="D30" s="84" t="s">
        <v>82</v>
      </c>
      <c r="E30" s="86" t="s">
        <v>83</v>
      </c>
      <c r="F30" s="68">
        <v>68000</v>
      </c>
      <c r="G30" s="119" t="s">
        <v>17</v>
      </c>
      <c r="H30" s="115">
        <v>51000</v>
      </c>
      <c r="I30" s="87"/>
      <c r="J30" s="87"/>
      <c r="K30" s="99"/>
      <c r="L30" s="98"/>
    </row>
    <row r="31" spans="1:12" s="81" customFormat="1" ht="15">
      <c r="A31" s="88">
        <v>20</v>
      </c>
      <c r="B31" s="85" t="s">
        <v>116</v>
      </c>
      <c r="C31" s="86"/>
      <c r="D31" s="84" t="s">
        <v>82</v>
      </c>
      <c r="E31" s="86" t="s">
        <v>83</v>
      </c>
      <c r="F31" s="68">
        <v>80000</v>
      </c>
      <c r="G31" s="119" t="s">
        <v>17</v>
      </c>
      <c r="H31" s="115">
        <v>60000</v>
      </c>
      <c r="I31" s="87"/>
      <c r="J31" s="87"/>
      <c r="K31" s="99"/>
      <c r="L31" s="98"/>
    </row>
    <row r="32" spans="1:12" s="81" customFormat="1" ht="15">
      <c r="A32" s="88">
        <v>21</v>
      </c>
      <c r="B32" s="85" t="s">
        <v>85</v>
      </c>
      <c r="C32" s="86"/>
      <c r="D32" s="84" t="s">
        <v>19</v>
      </c>
      <c r="E32" s="86" t="s">
        <v>86</v>
      </c>
      <c r="F32" s="68">
        <v>186000</v>
      </c>
      <c r="G32" s="119" t="s">
        <v>17</v>
      </c>
      <c r="H32" s="115">
        <v>139500</v>
      </c>
      <c r="I32" s="87"/>
      <c r="J32" s="87"/>
      <c r="K32" s="99"/>
      <c r="L32" s="98"/>
    </row>
    <row r="33" spans="1:12" s="81" customFormat="1" ht="15">
      <c r="A33" s="88">
        <v>22</v>
      </c>
      <c r="B33" s="85" t="s">
        <v>87</v>
      </c>
      <c r="C33" s="86"/>
      <c r="D33" s="84" t="s">
        <v>19</v>
      </c>
      <c r="E33" s="86" t="s">
        <v>88</v>
      </c>
      <c r="F33" s="68">
        <v>430000</v>
      </c>
      <c r="G33" s="119" t="s">
        <v>17</v>
      </c>
      <c r="H33" s="115">
        <v>322500</v>
      </c>
      <c r="I33" s="87"/>
      <c r="J33" s="87"/>
      <c r="K33" s="99"/>
      <c r="L33" s="98"/>
    </row>
    <row r="34" spans="1:12" s="81" customFormat="1" ht="15">
      <c r="A34" s="88">
        <v>23</v>
      </c>
      <c r="B34" s="85" t="s">
        <v>89</v>
      </c>
      <c r="C34" s="86"/>
      <c r="D34" s="84" t="s">
        <v>19</v>
      </c>
      <c r="E34" s="86" t="s">
        <v>88</v>
      </c>
      <c r="F34" s="68">
        <v>430000</v>
      </c>
      <c r="G34" s="119" t="s">
        <v>17</v>
      </c>
      <c r="H34" s="115">
        <v>322500</v>
      </c>
      <c r="I34" s="87"/>
      <c r="J34" s="87"/>
      <c r="K34" s="99"/>
      <c r="L34" s="98"/>
    </row>
    <row r="35" spans="1:12" s="81" customFormat="1" ht="15">
      <c r="A35" s="88">
        <v>24</v>
      </c>
      <c r="B35" s="85" t="s">
        <v>90</v>
      </c>
      <c r="C35" s="86"/>
      <c r="D35" s="84" t="s">
        <v>19</v>
      </c>
      <c r="E35" s="86" t="s">
        <v>88</v>
      </c>
      <c r="F35" s="68">
        <v>430000</v>
      </c>
      <c r="G35" s="119" t="s">
        <v>17</v>
      </c>
      <c r="H35" s="115">
        <v>322500</v>
      </c>
      <c r="I35" s="87"/>
      <c r="J35" s="87"/>
      <c r="K35" s="99"/>
      <c r="L35" s="98"/>
    </row>
    <row r="36" spans="1:12" s="81" customFormat="1" ht="15">
      <c r="A36" s="88">
        <v>25</v>
      </c>
      <c r="B36" s="91" t="s">
        <v>95</v>
      </c>
      <c r="C36" s="91" t="s">
        <v>96</v>
      </c>
      <c r="D36" s="92" t="s">
        <v>19</v>
      </c>
      <c r="E36" s="92" t="s">
        <v>107</v>
      </c>
      <c r="F36" s="68">
        <v>195000</v>
      </c>
      <c r="G36" s="119" t="s">
        <v>17</v>
      </c>
      <c r="H36" s="115">
        <v>146250</v>
      </c>
      <c r="J36" s="87"/>
      <c r="K36" s="99"/>
      <c r="L36" s="98"/>
    </row>
    <row r="37" spans="1:12" s="81" customFormat="1" ht="15">
      <c r="A37" s="88">
        <v>26</v>
      </c>
      <c r="B37" s="91" t="s">
        <v>119</v>
      </c>
      <c r="C37" s="91" t="s">
        <v>103</v>
      </c>
      <c r="D37" s="92" t="s">
        <v>19</v>
      </c>
      <c r="E37" s="92" t="s">
        <v>108</v>
      </c>
      <c r="F37" s="68">
        <v>220000</v>
      </c>
      <c r="G37" s="119" t="s">
        <v>17</v>
      </c>
      <c r="H37" s="115">
        <v>165000</v>
      </c>
      <c r="J37" s="87"/>
      <c r="K37" s="99"/>
      <c r="L37" s="98"/>
    </row>
    <row r="38" spans="1:12" s="81" customFormat="1" ht="15">
      <c r="A38" s="88">
        <v>27</v>
      </c>
      <c r="B38" s="91" t="s">
        <v>104</v>
      </c>
      <c r="C38" s="91" t="s">
        <v>103</v>
      </c>
      <c r="D38" s="92" t="s">
        <v>19</v>
      </c>
      <c r="E38" s="92" t="s">
        <v>108</v>
      </c>
      <c r="F38" s="68">
        <v>180000</v>
      </c>
      <c r="G38" s="119" t="s">
        <v>17</v>
      </c>
      <c r="H38" s="115">
        <v>135000</v>
      </c>
      <c r="J38" s="87"/>
      <c r="K38" s="99"/>
      <c r="L38" s="98"/>
    </row>
    <row r="39" spans="1:12" s="81" customFormat="1" ht="15">
      <c r="A39" s="88">
        <v>28</v>
      </c>
      <c r="B39" s="91" t="s">
        <v>97</v>
      </c>
      <c r="C39" s="91" t="s">
        <v>98</v>
      </c>
      <c r="D39" s="92" t="s">
        <v>19</v>
      </c>
      <c r="E39" s="92" t="s">
        <v>108</v>
      </c>
      <c r="F39" s="68">
        <v>240000</v>
      </c>
      <c r="G39" s="119" t="s">
        <v>17</v>
      </c>
      <c r="H39" s="115">
        <v>180000</v>
      </c>
      <c r="J39" s="87"/>
      <c r="K39" s="99"/>
      <c r="L39" s="98"/>
    </row>
    <row r="40" spans="1:12" s="81" customFormat="1" ht="15">
      <c r="A40" s="88">
        <v>29</v>
      </c>
      <c r="B40" s="91" t="s">
        <v>99</v>
      </c>
      <c r="C40" s="91" t="s">
        <v>100</v>
      </c>
      <c r="D40" s="92" t="s">
        <v>19</v>
      </c>
      <c r="E40" s="92" t="s">
        <v>108</v>
      </c>
      <c r="F40" s="68">
        <v>240000</v>
      </c>
      <c r="G40" s="119" t="s">
        <v>17</v>
      </c>
      <c r="H40" s="115">
        <v>180000</v>
      </c>
      <c r="J40" s="87"/>
      <c r="K40" s="99"/>
      <c r="L40" s="98"/>
    </row>
    <row r="41" spans="1:12" s="94" customFormat="1" ht="8.25" customHeight="1">
      <c r="A41" s="93"/>
      <c r="B41" s="93"/>
      <c r="C41" s="93"/>
      <c r="D41" s="93"/>
      <c r="E41" s="122"/>
      <c r="F41" s="95"/>
      <c r="G41" s="109"/>
      <c r="H41" s="95"/>
      <c r="J41" s="87"/>
    </row>
    <row r="42" spans="1:12" s="37" customFormat="1" ht="17.25">
      <c r="A42" s="129" t="s">
        <v>53</v>
      </c>
      <c r="B42" s="129"/>
      <c r="C42" s="129"/>
      <c r="D42" s="33"/>
      <c r="E42" s="33"/>
      <c r="F42" s="34"/>
      <c r="G42" s="110"/>
      <c r="H42" s="116"/>
    </row>
    <row r="43" spans="1:12" s="37" customFormat="1" ht="17.25">
      <c r="A43" s="125" t="s">
        <v>54</v>
      </c>
      <c r="B43" s="125"/>
      <c r="C43" s="125"/>
      <c r="D43" s="125"/>
      <c r="E43" s="36"/>
      <c r="F43" s="38"/>
      <c r="G43" s="111"/>
      <c r="H43" s="116"/>
    </row>
  </sheetData>
  <mergeCells count="4">
    <mergeCell ref="A43:D43"/>
    <mergeCell ref="A5:F5"/>
    <mergeCell ref="A9:F10"/>
    <mergeCell ref="A42:C42"/>
  </mergeCells>
  <pageMargins left="0.2" right="0.2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B14" sqref="B14"/>
    </sheetView>
  </sheetViews>
  <sheetFormatPr defaultColWidth="9" defaultRowHeight="16.5"/>
  <cols>
    <col min="1" max="1" width="5.125" style="37" customWidth="1"/>
    <col min="2" max="2" width="33.75" style="37" customWidth="1"/>
    <col min="3" max="3" width="6.75" style="36" customWidth="1"/>
    <col min="4" max="4" width="11.75" style="37" customWidth="1"/>
    <col min="5" max="5" width="14.125" style="38" customWidth="1"/>
    <col min="6" max="6" width="0.125" style="37" hidden="1" customWidth="1"/>
    <col min="7" max="7" width="15.375" style="36" customWidth="1"/>
    <col min="8" max="8" width="15.625" style="37" customWidth="1"/>
    <col min="9" max="10" width="9" style="37"/>
    <col min="11" max="12" width="11.25" style="37" bestFit="1" customWidth="1"/>
    <col min="13" max="16384" width="9" style="37"/>
  </cols>
  <sheetData>
    <row r="1" spans="1:12" customFormat="1" ht="18.75">
      <c r="A1" s="1"/>
      <c r="C1" s="2"/>
    </row>
    <row r="2" spans="1:12" customFormat="1" ht="18.75">
      <c r="A2" s="1"/>
      <c r="C2" s="2"/>
    </row>
    <row r="3" spans="1:12" customFormat="1" ht="18.75">
      <c r="A3" s="1"/>
      <c r="C3" s="2"/>
    </row>
    <row r="4" spans="1:12" customFormat="1" ht="18.75">
      <c r="A4" s="1"/>
      <c r="C4" s="2"/>
    </row>
    <row r="5" spans="1:12" customFormat="1" ht="34.5" customHeight="1">
      <c r="A5" s="123" t="s">
        <v>0</v>
      </c>
      <c r="B5" s="123"/>
      <c r="C5" s="123"/>
      <c r="D5" s="123"/>
      <c r="E5" s="123"/>
      <c r="F5" s="123"/>
      <c r="G5" s="123"/>
      <c r="H5" s="123"/>
    </row>
    <row r="6" spans="1:12" s="7" customFormat="1">
      <c r="A6" s="3"/>
      <c r="B6" s="4"/>
      <c r="C6" s="5"/>
      <c r="D6" s="5"/>
      <c r="E6" s="6"/>
      <c r="G6" s="8"/>
    </row>
    <row r="7" spans="1:12" s="13" customFormat="1">
      <c r="A7" s="9"/>
      <c r="B7" s="10" t="s">
        <v>1</v>
      </c>
      <c r="C7" s="11"/>
      <c r="D7" s="11"/>
      <c r="E7" s="12"/>
      <c r="G7" s="14"/>
    </row>
    <row r="8" spans="1:12" s="13" customFormat="1" ht="9" customHeight="1">
      <c r="A8" s="9"/>
      <c r="B8" s="15"/>
      <c r="C8" s="11"/>
      <c r="D8" s="11"/>
      <c r="E8" s="12"/>
      <c r="G8" s="14"/>
    </row>
    <row r="9" spans="1:12" s="13" customFormat="1" ht="36" customHeight="1">
      <c r="A9" s="9"/>
      <c r="B9" s="130" t="s">
        <v>2</v>
      </c>
      <c r="C9" s="130"/>
      <c r="D9" s="130"/>
      <c r="E9" s="130"/>
      <c r="F9" s="130"/>
      <c r="G9" s="130"/>
      <c r="H9" s="130"/>
    </row>
    <row r="10" spans="1:12" s="13" customFormat="1" ht="8.25" customHeight="1">
      <c r="A10" s="9"/>
      <c r="B10" s="16"/>
      <c r="C10" s="17"/>
      <c r="D10" s="17"/>
      <c r="E10" s="17"/>
      <c r="F10" s="17"/>
      <c r="G10" s="14"/>
    </row>
    <row r="11" spans="1:12" s="20" customFormat="1" ht="33" customHeight="1">
      <c r="A11" s="18" t="s">
        <v>3</v>
      </c>
      <c r="B11" s="18" t="s">
        <v>4</v>
      </c>
      <c r="C11" s="18" t="s">
        <v>6</v>
      </c>
      <c r="D11" s="18" t="s">
        <v>7</v>
      </c>
      <c r="E11" s="19" t="s">
        <v>8</v>
      </c>
      <c r="G11" s="97" t="s">
        <v>9</v>
      </c>
      <c r="H11" s="18" t="s">
        <v>10</v>
      </c>
    </row>
    <row r="12" spans="1:12" s="26" customFormat="1" ht="15">
      <c r="A12" s="21">
        <v>1</v>
      </c>
      <c r="B12" s="22" t="s">
        <v>11</v>
      </c>
      <c r="C12" s="21" t="s">
        <v>12</v>
      </c>
      <c r="D12" s="21" t="s">
        <v>13</v>
      </c>
      <c r="E12" s="23">
        <v>3000000</v>
      </c>
      <c r="F12" s="24" t="e">
        <f>#REF!*#REF!*21000</f>
        <v>#REF!</v>
      </c>
      <c r="G12" s="120" t="s">
        <v>14</v>
      </c>
      <c r="H12" s="25">
        <f>E12*9/10</f>
        <v>2700000</v>
      </c>
    </row>
    <row r="13" spans="1:12" s="26" customFormat="1" ht="15">
      <c r="A13" s="21">
        <v>2</v>
      </c>
      <c r="B13" s="22" t="s">
        <v>15</v>
      </c>
      <c r="C13" s="21" t="s">
        <v>12</v>
      </c>
      <c r="D13" s="21" t="s">
        <v>16</v>
      </c>
      <c r="E13" s="23">
        <v>600000</v>
      </c>
      <c r="F13" s="24" t="e">
        <f>#REF!*#REF!*21000</f>
        <v>#REF!</v>
      </c>
      <c r="G13" s="120" t="s">
        <v>17</v>
      </c>
      <c r="H13" s="25">
        <f>E13*3/4</f>
        <v>450000</v>
      </c>
    </row>
    <row r="14" spans="1:12" s="26" customFormat="1" ht="30">
      <c r="A14" s="21">
        <v>3</v>
      </c>
      <c r="B14" s="22" t="s">
        <v>18</v>
      </c>
      <c r="C14" s="21" t="s">
        <v>19</v>
      </c>
      <c r="D14" s="21" t="s">
        <v>20</v>
      </c>
      <c r="E14" s="23">
        <v>190000</v>
      </c>
      <c r="F14" s="24"/>
      <c r="G14" s="120" t="s">
        <v>17</v>
      </c>
      <c r="H14" s="25">
        <f t="shared" ref="H14:H33" si="0">E14*3/4</f>
        <v>142500</v>
      </c>
    </row>
    <row r="15" spans="1:12" s="26" customFormat="1" ht="30">
      <c r="A15" s="21">
        <v>4</v>
      </c>
      <c r="B15" s="22" t="s">
        <v>21</v>
      </c>
      <c r="C15" s="21" t="s">
        <v>19</v>
      </c>
      <c r="D15" s="21" t="s">
        <v>20</v>
      </c>
      <c r="E15" s="23">
        <v>220000</v>
      </c>
      <c r="F15" s="24"/>
      <c r="G15" s="120" t="s">
        <v>17</v>
      </c>
      <c r="H15" s="25">
        <f t="shared" si="0"/>
        <v>165000</v>
      </c>
      <c r="J15" s="101"/>
      <c r="K15" s="102"/>
      <c r="L15" s="102"/>
    </row>
    <row r="16" spans="1:12" s="26" customFormat="1" ht="30">
      <c r="A16" s="21">
        <v>5</v>
      </c>
      <c r="B16" s="22" t="s">
        <v>22</v>
      </c>
      <c r="C16" s="21" t="s">
        <v>19</v>
      </c>
      <c r="D16" s="21" t="s">
        <v>20</v>
      </c>
      <c r="E16" s="23">
        <v>300000</v>
      </c>
      <c r="F16" s="24"/>
      <c r="G16" s="120" t="s">
        <v>17</v>
      </c>
      <c r="H16" s="25">
        <f t="shared" si="0"/>
        <v>225000</v>
      </c>
      <c r="K16" s="102"/>
    </row>
    <row r="17" spans="1:8" s="26" customFormat="1" ht="45">
      <c r="A17" s="21">
        <v>6</v>
      </c>
      <c r="B17" s="22" t="s">
        <v>23</v>
      </c>
      <c r="C17" s="21" t="s">
        <v>19</v>
      </c>
      <c r="D17" s="21" t="s">
        <v>20</v>
      </c>
      <c r="E17" s="23">
        <v>330000</v>
      </c>
      <c r="F17" s="24"/>
      <c r="G17" s="120" t="s">
        <v>17</v>
      </c>
      <c r="H17" s="25">
        <f t="shared" si="0"/>
        <v>247500</v>
      </c>
    </row>
    <row r="18" spans="1:8" s="26" customFormat="1" ht="30">
      <c r="A18" s="21">
        <v>7</v>
      </c>
      <c r="B18" s="22" t="s">
        <v>30</v>
      </c>
      <c r="C18" s="21" t="s">
        <v>19</v>
      </c>
      <c r="D18" s="21" t="s">
        <v>29</v>
      </c>
      <c r="E18" s="23">
        <v>810000</v>
      </c>
      <c r="F18" s="24"/>
      <c r="G18" s="120" t="s">
        <v>17</v>
      </c>
      <c r="H18" s="25">
        <f t="shared" ref="H18:H25" si="1">E18*3/4</f>
        <v>607500</v>
      </c>
    </row>
    <row r="19" spans="1:8" s="26" customFormat="1" ht="15">
      <c r="A19" s="21">
        <v>8</v>
      </c>
      <c r="B19" s="22" t="s">
        <v>36</v>
      </c>
      <c r="C19" s="21" t="s">
        <v>19</v>
      </c>
      <c r="D19" s="21" t="s">
        <v>37</v>
      </c>
      <c r="E19" s="23">
        <v>380000</v>
      </c>
      <c r="F19" s="24"/>
      <c r="G19" s="120" t="s">
        <v>17</v>
      </c>
      <c r="H19" s="25">
        <f t="shared" si="1"/>
        <v>285000</v>
      </c>
    </row>
    <row r="20" spans="1:8" s="26" customFormat="1" ht="30">
      <c r="A20" s="21">
        <v>9</v>
      </c>
      <c r="B20" s="22" t="s">
        <v>33</v>
      </c>
      <c r="C20" s="21" t="s">
        <v>19</v>
      </c>
      <c r="D20" s="21" t="s">
        <v>34</v>
      </c>
      <c r="E20" s="23">
        <v>410000</v>
      </c>
      <c r="F20" s="24"/>
      <c r="G20" s="120" t="s">
        <v>17</v>
      </c>
      <c r="H20" s="25">
        <f t="shared" si="1"/>
        <v>307500</v>
      </c>
    </row>
    <row r="21" spans="1:8" s="26" customFormat="1" ht="30">
      <c r="A21" s="21">
        <v>10</v>
      </c>
      <c r="B21" s="22" t="s">
        <v>35</v>
      </c>
      <c r="C21" s="21" t="s">
        <v>19</v>
      </c>
      <c r="D21" s="21" t="s">
        <v>34</v>
      </c>
      <c r="E21" s="23">
        <v>450000</v>
      </c>
      <c r="F21" s="24"/>
      <c r="G21" s="120" t="s">
        <v>17</v>
      </c>
      <c r="H21" s="25">
        <f t="shared" si="1"/>
        <v>337500</v>
      </c>
    </row>
    <row r="22" spans="1:8" s="26" customFormat="1" ht="15">
      <c r="A22" s="21">
        <v>11</v>
      </c>
      <c r="B22" s="22" t="s">
        <v>49</v>
      </c>
      <c r="C22" s="21" t="s">
        <v>12</v>
      </c>
      <c r="D22" s="21" t="s">
        <v>50</v>
      </c>
      <c r="E22" s="23">
        <v>18000</v>
      </c>
      <c r="F22" s="24"/>
      <c r="G22" s="120" t="s">
        <v>17</v>
      </c>
      <c r="H22" s="25">
        <f t="shared" si="1"/>
        <v>13500</v>
      </c>
    </row>
    <row r="23" spans="1:8" s="26" customFormat="1" ht="15">
      <c r="A23" s="21">
        <v>12</v>
      </c>
      <c r="B23" s="22" t="s">
        <v>51</v>
      </c>
      <c r="C23" s="21" t="s">
        <v>12</v>
      </c>
      <c r="D23" s="21" t="s">
        <v>52</v>
      </c>
      <c r="E23" s="23">
        <v>630000</v>
      </c>
      <c r="F23" s="24"/>
      <c r="G23" s="120" t="s">
        <v>17</v>
      </c>
      <c r="H23" s="25">
        <f t="shared" si="1"/>
        <v>472500</v>
      </c>
    </row>
    <row r="24" spans="1:8" s="26" customFormat="1" ht="15">
      <c r="A24" s="21">
        <v>13</v>
      </c>
      <c r="B24" s="22" t="s">
        <v>31</v>
      </c>
      <c r="C24" s="21" t="s">
        <v>19</v>
      </c>
      <c r="D24" s="21" t="s">
        <v>32</v>
      </c>
      <c r="E24" s="23">
        <v>560000</v>
      </c>
      <c r="F24" s="24"/>
      <c r="G24" s="120" t="s">
        <v>17</v>
      </c>
      <c r="H24" s="25">
        <f t="shared" si="1"/>
        <v>420000</v>
      </c>
    </row>
    <row r="25" spans="1:8" s="26" customFormat="1" ht="15">
      <c r="A25" s="21">
        <v>14</v>
      </c>
      <c r="B25" s="22" t="s">
        <v>38</v>
      </c>
      <c r="C25" s="21" t="s">
        <v>19</v>
      </c>
      <c r="D25" s="21" t="s">
        <v>39</v>
      </c>
      <c r="E25" s="23">
        <v>30000</v>
      </c>
      <c r="F25" s="24"/>
      <c r="G25" s="120" t="s">
        <v>17</v>
      </c>
      <c r="H25" s="25">
        <f t="shared" si="1"/>
        <v>22500</v>
      </c>
    </row>
    <row r="26" spans="1:8" s="26" customFormat="1" ht="15">
      <c r="A26" s="21">
        <v>15</v>
      </c>
      <c r="B26" s="22" t="s">
        <v>24</v>
      </c>
      <c r="C26" s="21" t="s">
        <v>19</v>
      </c>
      <c r="D26" s="21" t="s">
        <v>25</v>
      </c>
      <c r="E26" s="23">
        <v>750000</v>
      </c>
      <c r="F26" s="24"/>
      <c r="G26" s="120" t="s">
        <v>17</v>
      </c>
      <c r="H26" s="25">
        <f t="shared" si="0"/>
        <v>562500</v>
      </c>
    </row>
    <row r="27" spans="1:8" s="26" customFormat="1" ht="30">
      <c r="A27" s="21">
        <v>16</v>
      </c>
      <c r="B27" s="22" t="s">
        <v>26</v>
      </c>
      <c r="C27" s="21" t="s">
        <v>19</v>
      </c>
      <c r="D27" s="21" t="s">
        <v>27</v>
      </c>
      <c r="E27" s="23">
        <v>450000</v>
      </c>
      <c r="F27" s="24"/>
      <c r="G27" s="120" t="s">
        <v>17</v>
      </c>
      <c r="H27" s="25">
        <f t="shared" si="0"/>
        <v>337500</v>
      </c>
    </row>
    <row r="28" spans="1:8" s="26" customFormat="1" ht="15">
      <c r="A28" s="21">
        <v>17</v>
      </c>
      <c r="B28" s="22" t="s">
        <v>28</v>
      </c>
      <c r="C28" s="21" t="s">
        <v>19</v>
      </c>
      <c r="D28" s="21" t="s">
        <v>29</v>
      </c>
      <c r="E28" s="23">
        <v>7500</v>
      </c>
      <c r="F28" s="24"/>
      <c r="G28" s="120" t="s">
        <v>17</v>
      </c>
      <c r="H28" s="25">
        <f t="shared" si="0"/>
        <v>5625</v>
      </c>
    </row>
    <row r="29" spans="1:8" s="26" customFormat="1" ht="15">
      <c r="A29" s="21">
        <v>18</v>
      </c>
      <c r="B29" s="22" t="s">
        <v>40</v>
      </c>
      <c r="C29" s="21" t="s">
        <v>19</v>
      </c>
      <c r="D29" s="21" t="s">
        <v>39</v>
      </c>
      <c r="E29" s="23">
        <v>170000</v>
      </c>
      <c r="F29" s="24"/>
      <c r="G29" s="120" t="s">
        <v>17</v>
      </c>
      <c r="H29" s="25">
        <f t="shared" si="0"/>
        <v>127500</v>
      </c>
    </row>
    <row r="30" spans="1:8" s="26" customFormat="1" ht="15">
      <c r="A30" s="21">
        <v>19</v>
      </c>
      <c r="B30" s="22" t="s">
        <v>41</v>
      </c>
      <c r="C30" s="21" t="s">
        <v>42</v>
      </c>
      <c r="D30" s="21" t="s">
        <v>43</v>
      </c>
      <c r="E30" s="23">
        <v>850000</v>
      </c>
      <c r="F30" s="24"/>
      <c r="G30" s="120" t="s">
        <v>17</v>
      </c>
      <c r="H30" s="25">
        <f t="shared" si="0"/>
        <v>637500</v>
      </c>
    </row>
    <row r="31" spans="1:8" s="26" customFormat="1" ht="15">
      <c r="A31" s="21">
        <v>20</v>
      </c>
      <c r="B31" s="22" t="s">
        <v>44</v>
      </c>
      <c r="C31" s="21" t="s">
        <v>19</v>
      </c>
      <c r="D31" s="21" t="s">
        <v>45</v>
      </c>
      <c r="E31" s="23">
        <v>450000</v>
      </c>
      <c r="F31" s="24"/>
      <c r="G31" s="120" t="s">
        <v>17</v>
      </c>
      <c r="H31" s="25">
        <f t="shared" si="0"/>
        <v>337500</v>
      </c>
    </row>
    <row r="32" spans="1:8" s="26" customFormat="1" ht="15">
      <c r="A32" s="21">
        <v>21</v>
      </c>
      <c r="B32" s="22" t="s">
        <v>46</v>
      </c>
      <c r="C32" s="21" t="s">
        <v>19</v>
      </c>
      <c r="D32" s="21" t="s">
        <v>45</v>
      </c>
      <c r="E32" s="23">
        <v>450000</v>
      </c>
      <c r="F32" s="24"/>
      <c r="G32" s="120" t="s">
        <v>17</v>
      </c>
      <c r="H32" s="25">
        <f t="shared" si="0"/>
        <v>337500</v>
      </c>
    </row>
    <row r="33" spans="1:8" s="26" customFormat="1" ht="15">
      <c r="A33" s="21">
        <v>22</v>
      </c>
      <c r="B33" s="22" t="s">
        <v>47</v>
      </c>
      <c r="C33" s="21" t="s">
        <v>42</v>
      </c>
      <c r="D33" s="21" t="s">
        <v>48</v>
      </c>
      <c r="E33" s="23">
        <v>1800000</v>
      </c>
      <c r="F33" s="24"/>
      <c r="G33" s="120" t="s">
        <v>17</v>
      </c>
      <c r="H33" s="25">
        <f t="shared" si="0"/>
        <v>1350000</v>
      </c>
    </row>
    <row r="34" spans="1:8" s="26" customFormat="1" ht="7.5" customHeight="1">
      <c r="A34" s="27"/>
      <c r="B34" s="28"/>
      <c r="C34" s="29"/>
      <c r="D34" s="29"/>
      <c r="E34" s="30"/>
      <c r="F34" s="31"/>
      <c r="G34" s="32"/>
    </row>
    <row r="35" spans="1:8" ht="17.25">
      <c r="A35" s="131" t="s">
        <v>53</v>
      </c>
      <c r="B35" s="131"/>
      <c r="C35" s="33"/>
      <c r="D35" s="33"/>
      <c r="E35" s="34"/>
      <c r="F35" s="35"/>
    </row>
    <row r="36" spans="1:8" ht="17.25">
      <c r="A36" s="125" t="s">
        <v>54</v>
      </c>
      <c r="B36" s="125"/>
      <c r="C36" s="125"/>
    </row>
    <row r="37" spans="1:8" s="42" customFormat="1" ht="15.75">
      <c r="A37" s="39"/>
      <c r="B37" s="40"/>
      <c r="C37" s="41"/>
      <c r="E37" s="43"/>
      <c r="G37" s="44"/>
    </row>
    <row r="38" spans="1:8" s="42" customFormat="1" ht="15.75">
      <c r="C38" s="44"/>
      <c r="E38" s="43"/>
      <c r="G38" s="44"/>
    </row>
  </sheetData>
  <mergeCells count="4">
    <mergeCell ref="A5:H5"/>
    <mergeCell ref="B9:H9"/>
    <mergeCell ref="A35:B35"/>
    <mergeCell ref="A36:C36"/>
  </mergeCells>
  <pageMargins left="0.47" right="0.118110236220472" top="0.14000000000000001" bottom="0.36" header="0.25" footer="0.26"/>
  <pageSetup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KHÁC</vt:lpstr>
      <vt:lpstr>NHA TQ</vt:lpstr>
      <vt:lpstr>NHA MỸ </vt:lpstr>
      <vt:lpstr>KHÁC!Print_Titles</vt:lpstr>
      <vt:lpstr>'NHA TQ'!Print_Titles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2015-01-06T03:43:15Z</cp:lastPrinted>
  <dcterms:created xsi:type="dcterms:W3CDTF">2014-10-09T07:23:28Z</dcterms:created>
  <dcterms:modified xsi:type="dcterms:W3CDTF">2015-01-22T06:08:27Z</dcterms:modified>
</cp:coreProperties>
</file>